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10" activeTab="1"/>
  </bookViews>
  <sheets>
    <sheet name="収支計算書入力について" sheetId="9" r:id="rId1"/>
    <sheet name="収支計算-表" sheetId="3" r:id="rId2"/>
    <sheet name="収支計算書-裏" sheetId="4" r:id="rId3"/>
    <sheet name="収支計算-表 (記入例)" sheetId="11" r:id="rId4"/>
    <sheet name="収支計算-裏 (記入例)" sheetId="13" r:id="rId5"/>
    <sheet name="償却率表" sheetId="10" r:id="rId6"/>
  </sheets>
  <definedNames>
    <definedName name="_xlnm.Print_Area" localSheetId="2">'収支計算書-裏'!$A$1:$AG$57</definedName>
    <definedName name="_xlnm.Print_Area" localSheetId="1">'収支計算-表'!$A$1:$AN$52</definedName>
    <definedName name="_xlnm.Print_Area" localSheetId="3">'収支計算-表 (記入例)'!$A$1:$AN$52</definedName>
    <definedName name="_xlnm.Print_Area" localSheetId="4">'収支計算-裏 (記入例)'!$A$1:$AG$57</definedName>
  </definedNames>
  <calcPr calcId="162913"/>
</workbook>
</file>

<file path=xl/calcChain.xml><?xml version="1.0" encoding="utf-8"?>
<calcChain xmlns="http://schemas.openxmlformats.org/spreadsheetml/2006/main">
  <c r="I42" i="11" l="1"/>
  <c r="I40" i="11"/>
  <c r="I36" i="11"/>
  <c r="I22" i="11"/>
  <c r="I12" i="11"/>
  <c r="S41" i="13"/>
  <c r="W41" i="13" s="1"/>
  <c r="AA41" i="13" s="1"/>
  <c r="S47" i="13"/>
  <c r="W47" i="13" s="1"/>
  <c r="AA47" i="13" s="1"/>
  <c r="S43" i="13"/>
  <c r="W43" i="13" s="1"/>
  <c r="AA43" i="13" s="1"/>
  <c r="S39" i="13"/>
  <c r="W39" i="13" s="1"/>
  <c r="AC49" i="13"/>
  <c r="U49" i="13"/>
  <c r="S45" i="13"/>
  <c r="W45" i="13" s="1"/>
  <c r="AA45" i="13" s="1"/>
  <c r="S37" i="13"/>
  <c r="W37" i="13" s="1"/>
  <c r="AA37" i="13" s="1"/>
  <c r="S36" i="13"/>
  <c r="R29" i="13"/>
  <c r="R14" i="13"/>
  <c r="S36" i="4"/>
  <c r="W36" i="4"/>
  <c r="AA36" i="4" s="1"/>
  <c r="AH48" i="3"/>
  <c r="AK25" i="3"/>
  <c r="AH25" i="3"/>
  <c r="T36" i="3"/>
  <c r="T40" i="3" s="1"/>
  <c r="AH22" i="3"/>
  <c r="AH19" i="3"/>
  <c r="AH16" i="3"/>
  <c r="AH13" i="3"/>
  <c r="I42" i="3"/>
  <c r="I40" i="3"/>
  <c r="I32" i="3"/>
  <c r="I30" i="3"/>
  <c r="I28" i="3"/>
  <c r="I24" i="3"/>
  <c r="R14" i="4"/>
  <c r="R29" i="4"/>
  <c r="I22" i="3"/>
  <c r="I18" i="3"/>
  <c r="I12" i="3"/>
  <c r="S49" i="13" l="1"/>
  <c r="AA39" i="13"/>
  <c r="W36" i="13"/>
  <c r="W49" i="13" s="1"/>
  <c r="AA36" i="13" l="1"/>
  <c r="AA49" i="13" s="1"/>
  <c r="AK25" i="11" l="1"/>
  <c r="AE27" i="11"/>
  <c r="AE27" i="3"/>
  <c r="AE25" i="11"/>
  <c r="AE25" i="3"/>
  <c r="AH14" i="11"/>
  <c r="AC25" i="11"/>
  <c r="AC25" i="3"/>
  <c r="I24" i="11"/>
  <c r="I28" i="11" s="1"/>
  <c r="I18" i="11"/>
  <c r="AH48" i="11"/>
  <c r="T36" i="11"/>
  <c r="T40" i="11" s="1"/>
  <c r="AH22" i="11"/>
  <c r="AH19" i="11"/>
  <c r="AH16" i="11"/>
  <c r="S43" i="4"/>
  <c r="W43" i="4" s="1"/>
  <c r="AA43" i="4" s="1"/>
  <c r="S41" i="4"/>
  <c r="W41" i="4" s="1"/>
  <c r="AA41" i="4" s="1"/>
  <c r="S45" i="4"/>
  <c r="W45" i="4" s="1"/>
  <c r="AA45" i="4" s="1"/>
  <c r="S39" i="4"/>
  <c r="W39" i="4" s="1"/>
  <c r="AA39" i="4" s="1"/>
  <c r="S37" i="4"/>
  <c r="W37" i="4" s="1"/>
  <c r="AA37" i="4" s="1"/>
  <c r="AA49" i="4" s="1"/>
  <c r="I36" i="3" s="1"/>
  <c r="T42" i="3" s="1"/>
  <c r="T44" i="3" s="1"/>
  <c r="T48" i="3" s="1"/>
  <c r="AC49" i="4"/>
  <c r="S47" i="4"/>
  <c r="W47" i="4" s="1"/>
  <c r="AA47" i="4" s="1"/>
  <c r="U49" i="4"/>
  <c r="I30" i="11" l="1"/>
  <c r="S49" i="4"/>
  <c r="AH25" i="11"/>
  <c r="I32" i="11" s="1"/>
  <c r="W49" i="4"/>
  <c r="T42" i="11" l="1"/>
  <c r="T44" i="11" s="1"/>
  <c r="T48" i="11" s="1"/>
</calcChain>
</file>

<file path=xl/sharedStrings.xml><?xml version="1.0" encoding="utf-8"?>
<sst xmlns="http://schemas.openxmlformats.org/spreadsheetml/2006/main" count="574" uniqueCount="256">
  <si>
    <t>住所</t>
    <rPh sb="0" eb="2">
      <t>ジュウショ</t>
    </rPh>
    <phoneticPr fontId="1"/>
  </si>
  <si>
    <t>業種名</t>
    <rPh sb="0" eb="2">
      <t>ギョウシュ</t>
    </rPh>
    <rPh sb="2" eb="3">
      <t>メイ</t>
    </rPh>
    <phoneticPr fontId="1"/>
  </si>
  <si>
    <t>依頼税理士等</t>
    <rPh sb="0" eb="2">
      <t>イライ</t>
    </rPh>
    <rPh sb="2" eb="5">
      <t>ゼイリシ</t>
    </rPh>
    <rPh sb="5" eb="6">
      <t>トウ</t>
    </rPh>
    <phoneticPr fontId="1"/>
  </si>
  <si>
    <t>事務所
所在地</t>
    <rPh sb="0" eb="2">
      <t>ジム</t>
    </rPh>
    <rPh sb="2" eb="3">
      <t>ショ</t>
    </rPh>
    <rPh sb="4" eb="7">
      <t>ショザイチ</t>
    </rPh>
    <phoneticPr fontId="1"/>
  </si>
  <si>
    <t>氏名</t>
    <rPh sb="0" eb="2">
      <t>シメイ</t>
    </rPh>
    <phoneticPr fontId="1"/>
  </si>
  <si>
    <t>フリガナ</t>
    <phoneticPr fontId="1"/>
  </si>
  <si>
    <t>電話番号</t>
    <rPh sb="0" eb="2">
      <t>デンワ</t>
    </rPh>
    <rPh sb="2" eb="4">
      <t>バンゴウ</t>
    </rPh>
    <phoneticPr fontId="1"/>
  </si>
  <si>
    <t>年</t>
    <rPh sb="0" eb="1">
      <t>ネン</t>
    </rPh>
    <phoneticPr fontId="1"/>
  </si>
  <si>
    <t>月</t>
    <rPh sb="0" eb="1">
      <t>ガツ</t>
    </rPh>
    <phoneticPr fontId="1"/>
  </si>
  <si>
    <t>日提出</t>
    <rPh sb="0" eb="1">
      <t>ニチ</t>
    </rPh>
    <rPh sb="1" eb="3">
      <t>テイシュツ</t>
    </rPh>
    <phoneticPr fontId="1"/>
  </si>
  <si>
    <t>（自</t>
    <rPh sb="1" eb="2">
      <t>ジ</t>
    </rPh>
    <phoneticPr fontId="1"/>
  </si>
  <si>
    <t>月</t>
    <rPh sb="0" eb="1">
      <t>ツキ</t>
    </rPh>
    <phoneticPr fontId="1"/>
  </si>
  <si>
    <t>日</t>
    <rPh sb="0" eb="1">
      <t>ニチ</t>
    </rPh>
    <phoneticPr fontId="1"/>
  </si>
  <si>
    <t>至</t>
    <rPh sb="0" eb="1">
      <t>イタル</t>
    </rPh>
    <phoneticPr fontId="1"/>
  </si>
  <si>
    <t>日）</t>
    <rPh sb="0" eb="1">
      <t>ニチ</t>
    </rPh>
    <phoneticPr fontId="1"/>
  </si>
  <si>
    <t>科　　目</t>
    <rPh sb="0" eb="1">
      <t>カ</t>
    </rPh>
    <rPh sb="3" eb="4">
      <t>メ</t>
    </rPh>
    <phoneticPr fontId="1"/>
  </si>
  <si>
    <t>金額　（円）</t>
    <rPh sb="0" eb="2">
      <t>キンガク</t>
    </rPh>
    <rPh sb="4" eb="5">
      <t>エン</t>
    </rPh>
    <phoneticPr fontId="1"/>
  </si>
  <si>
    <t>合計</t>
    <rPh sb="0" eb="2">
      <t>ゴウケイ</t>
    </rPh>
    <phoneticPr fontId="1"/>
  </si>
  <si>
    <t>源泉徴収額</t>
    <rPh sb="0" eb="2">
      <t>ゲンセン</t>
    </rPh>
    <rPh sb="2" eb="4">
      <t>チョウシュウ</t>
    </rPh>
    <rPh sb="4" eb="5">
      <t>ガク</t>
    </rPh>
    <phoneticPr fontId="1"/>
  </si>
  <si>
    <t>収入金額</t>
    <rPh sb="0" eb="2">
      <t>シュウニュウ</t>
    </rPh>
    <rPh sb="2" eb="4">
      <t>キンガク</t>
    </rPh>
    <phoneticPr fontId="1"/>
  </si>
  <si>
    <t>①</t>
    <phoneticPr fontId="1"/>
  </si>
  <si>
    <t>その他の経費</t>
    <rPh sb="2" eb="3">
      <t>タ</t>
    </rPh>
    <rPh sb="4" eb="6">
      <t>ケイヒ</t>
    </rPh>
    <phoneticPr fontId="1"/>
  </si>
  <si>
    <t>修繕費</t>
    <rPh sb="0" eb="3">
      <t>シュウゼンヒ</t>
    </rPh>
    <phoneticPr fontId="1"/>
  </si>
  <si>
    <t>②</t>
    <phoneticPr fontId="1"/>
  </si>
  <si>
    <t>ヌ</t>
    <phoneticPr fontId="1"/>
  </si>
  <si>
    <t>③</t>
    <phoneticPr fontId="1"/>
  </si>
  <si>
    <t>④</t>
    <phoneticPr fontId="1"/>
  </si>
  <si>
    <t>⑤</t>
    <phoneticPr fontId="1"/>
  </si>
  <si>
    <t>⑥</t>
    <phoneticPr fontId="1"/>
  </si>
  <si>
    <t>計</t>
    <rPh sb="0" eb="1">
      <t>ケイ</t>
    </rPh>
    <phoneticPr fontId="1"/>
  </si>
  <si>
    <t>⑦</t>
    <phoneticPr fontId="1"/>
  </si>
  <si>
    <t>経　　　　　費</t>
    <rPh sb="0" eb="1">
      <t>キョウ</t>
    </rPh>
    <rPh sb="6" eb="7">
      <t>ヒ</t>
    </rPh>
    <phoneticPr fontId="1"/>
  </si>
  <si>
    <t>⑧</t>
    <phoneticPr fontId="1"/>
  </si>
  <si>
    <t>支払先の住所・氏名</t>
    <rPh sb="0" eb="2">
      <t>シハライ</t>
    </rPh>
    <rPh sb="2" eb="3">
      <t>サキ</t>
    </rPh>
    <rPh sb="4" eb="6">
      <t>ジュウショ</t>
    </rPh>
    <rPh sb="7" eb="9">
      <t>シメイ</t>
    </rPh>
    <phoneticPr fontId="1"/>
  </si>
  <si>
    <t>⑨</t>
    <phoneticPr fontId="1"/>
  </si>
  <si>
    <t>減価償却費</t>
    <rPh sb="0" eb="2">
      <t>ゲンカ</t>
    </rPh>
    <rPh sb="2" eb="4">
      <t>ショウキャク</t>
    </rPh>
    <rPh sb="4" eb="5">
      <t>ヒ</t>
    </rPh>
    <phoneticPr fontId="1"/>
  </si>
  <si>
    <t>⑩</t>
    <phoneticPr fontId="1"/>
  </si>
  <si>
    <t>⑪</t>
    <phoneticPr fontId="1"/>
  </si>
  <si>
    <t>雑費</t>
    <rPh sb="0" eb="1">
      <t>ザツ</t>
    </rPh>
    <rPh sb="1" eb="2">
      <t>ヒ</t>
    </rPh>
    <phoneticPr fontId="1"/>
  </si>
  <si>
    <t>利子割引料</t>
    <rPh sb="0" eb="2">
      <t>リシ</t>
    </rPh>
    <rPh sb="2" eb="4">
      <t>ワリビキ</t>
    </rPh>
    <rPh sb="4" eb="5">
      <t>リョウ</t>
    </rPh>
    <phoneticPr fontId="1"/>
  </si>
  <si>
    <t>⑫</t>
    <phoneticPr fontId="1"/>
  </si>
  <si>
    <t>租税公課</t>
    <rPh sb="0" eb="2">
      <t>ソゼイ</t>
    </rPh>
    <rPh sb="2" eb="4">
      <t>コウカ</t>
    </rPh>
    <phoneticPr fontId="1"/>
  </si>
  <si>
    <t>イ</t>
    <phoneticPr fontId="1"/>
  </si>
  <si>
    <t>ロ</t>
    <phoneticPr fontId="1"/>
  </si>
  <si>
    <t>⑬</t>
    <phoneticPr fontId="1"/>
  </si>
  <si>
    <t>⑭</t>
    <phoneticPr fontId="1"/>
  </si>
  <si>
    <t>ホ</t>
    <phoneticPr fontId="1"/>
  </si>
  <si>
    <t>ヘ</t>
    <phoneticPr fontId="1"/>
  </si>
  <si>
    <t>ト</t>
    <phoneticPr fontId="1"/>
  </si>
  <si>
    <t>○事業専従者の氏名等</t>
    <rPh sb="1" eb="3">
      <t>ジギョウ</t>
    </rPh>
    <rPh sb="3" eb="6">
      <t>センジュウシャ</t>
    </rPh>
    <rPh sb="7" eb="10">
      <t>シメイトウ</t>
    </rPh>
    <phoneticPr fontId="1"/>
  </si>
  <si>
    <t>チ</t>
    <phoneticPr fontId="1"/>
  </si>
  <si>
    <t>続柄</t>
    <rPh sb="0" eb="2">
      <t>ツヅキガラ</t>
    </rPh>
    <phoneticPr fontId="1"/>
  </si>
  <si>
    <t>従事月数</t>
    <rPh sb="0" eb="2">
      <t>ジュウジ</t>
    </rPh>
    <rPh sb="2" eb="3">
      <t>ツキ</t>
    </rPh>
    <rPh sb="3" eb="4">
      <t>スウ</t>
    </rPh>
    <phoneticPr fontId="1"/>
  </si>
  <si>
    <t>○減価償却費の計算</t>
    <rPh sb="1" eb="3">
      <t>ゲンカ</t>
    </rPh>
    <rPh sb="3" eb="5">
      <t>ショウキャク</t>
    </rPh>
    <rPh sb="5" eb="6">
      <t>ヒ</t>
    </rPh>
    <rPh sb="7" eb="9">
      <t>ケイサン</t>
    </rPh>
    <phoneticPr fontId="1"/>
  </si>
  <si>
    <t>償却
方法</t>
    <rPh sb="0" eb="2">
      <t>ショウキャク</t>
    </rPh>
    <rPh sb="3" eb="5">
      <t>ホウホウ</t>
    </rPh>
    <phoneticPr fontId="1"/>
  </si>
  <si>
    <t>耐用
年数</t>
    <rPh sb="0" eb="2">
      <t>タイヨウ</t>
    </rPh>
    <rPh sb="3" eb="5">
      <t>ネンスウ</t>
    </rPh>
    <phoneticPr fontId="1"/>
  </si>
  <si>
    <t>ハ</t>
    <phoneticPr fontId="1"/>
  </si>
  <si>
    <t>ニ</t>
    <phoneticPr fontId="1"/>
  </si>
  <si>
    <t>リ</t>
    <phoneticPr fontId="1"/>
  </si>
  <si>
    <t>摘　　要</t>
    <rPh sb="0" eb="1">
      <t>テキ</t>
    </rPh>
    <rPh sb="3" eb="4">
      <t>ヨウ</t>
    </rPh>
    <phoneticPr fontId="1"/>
  </si>
  <si>
    <t>償却の基礎
になる金額</t>
    <rPh sb="0" eb="2">
      <t>ショウキャク</t>
    </rPh>
    <rPh sb="3" eb="5">
      <t>キソ</t>
    </rPh>
    <rPh sb="9" eb="11">
      <t>キンガク</t>
    </rPh>
    <phoneticPr fontId="1"/>
  </si>
  <si>
    <t>本年中
の償却
期間</t>
    <rPh sb="0" eb="2">
      <t>ホンネン</t>
    </rPh>
    <rPh sb="2" eb="3">
      <t>チュウ</t>
    </rPh>
    <rPh sb="5" eb="7">
      <t>ショウキャク</t>
    </rPh>
    <rPh sb="8" eb="10">
      <t>キカン</t>
    </rPh>
    <phoneticPr fontId="1"/>
  </si>
  <si>
    <t>特別償却費</t>
    <rPh sb="0" eb="2">
      <t>トクベツ</t>
    </rPh>
    <rPh sb="2" eb="4">
      <t>ショウキャク</t>
    </rPh>
    <rPh sb="4" eb="5">
      <t>ヒ</t>
    </rPh>
    <phoneticPr fontId="1"/>
  </si>
  <si>
    <t>事業専
用割合</t>
    <rPh sb="0" eb="2">
      <t>ジギョウ</t>
    </rPh>
    <rPh sb="2" eb="3">
      <t>アツム</t>
    </rPh>
    <rPh sb="4" eb="5">
      <t>ヨウ</t>
    </rPh>
    <rPh sb="5" eb="7">
      <t>ワリアイ</t>
    </rPh>
    <phoneticPr fontId="1"/>
  </si>
  <si>
    <t>◎本年中における特殊事情</t>
    <rPh sb="1" eb="3">
      <t>ホンネン</t>
    </rPh>
    <rPh sb="3" eb="4">
      <t>チュウ</t>
    </rPh>
    <rPh sb="8" eb="10">
      <t>トクシュ</t>
    </rPh>
    <rPh sb="10" eb="12">
      <t>ジジョウ</t>
    </rPh>
    <phoneticPr fontId="1"/>
  </si>
  <si>
    <t>(年齢)</t>
    <rPh sb="1" eb="3">
      <t>ネンレイ</t>
    </rPh>
    <phoneticPr fontId="1"/>
  </si>
  <si>
    <t>延べ従事月数</t>
    <rPh sb="0" eb="1">
      <t>ノ</t>
    </rPh>
    <rPh sb="2" eb="4">
      <t>ジュウジ</t>
    </rPh>
    <rPh sb="4" eb="5">
      <t>ツキ</t>
    </rPh>
    <rPh sb="5" eb="6">
      <t>スウ</t>
    </rPh>
    <phoneticPr fontId="1"/>
  </si>
  <si>
    <t>1台</t>
    <rPh sb="1" eb="2">
      <t>ダイ</t>
    </rPh>
    <phoneticPr fontId="10"/>
  </si>
  <si>
    <t>(</t>
    <phoneticPr fontId="10"/>
  </si>
  <si>
    <t>)</t>
    <phoneticPr fontId="10"/>
  </si>
  <si>
    <t>円</t>
    <rPh sb="0" eb="1">
      <t>エン</t>
    </rPh>
    <phoneticPr fontId="10"/>
  </si>
  <si>
    <t>ホの欄</t>
    <rPh sb="2" eb="3">
      <t>ラン</t>
    </rPh>
    <phoneticPr fontId="10"/>
  </si>
  <si>
    <t>定額</t>
    <rPh sb="0" eb="2">
      <t>テイガク</t>
    </rPh>
    <phoneticPr fontId="10"/>
  </si>
  <si>
    <t>定率</t>
    <rPh sb="0" eb="2">
      <t>テイリツ</t>
    </rPh>
    <phoneticPr fontId="10"/>
  </si>
  <si>
    <t>旧定額</t>
    <rPh sb="0" eb="1">
      <t>キュウ</t>
    </rPh>
    <rPh sb="1" eb="3">
      <t>テイガク</t>
    </rPh>
    <phoneticPr fontId="10"/>
  </si>
  <si>
    <t>旧定率</t>
    <rPh sb="0" eb="1">
      <t>キュウ</t>
    </rPh>
    <rPh sb="1" eb="3">
      <t>テイリツ</t>
    </rPh>
    <phoneticPr fontId="10"/>
  </si>
  <si>
    <t>このエクセルの表は定額方法のみで計算していますので、それ以外の計算の方は下の枠に本年度分の償却額を入力してください。</t>
    <rPh sb="7" eb="8">
      <t>ヒョウ</t>
    </rPh>
    <rPh sb="9" eb="11">
      <t>テイガク</t>
    </rPh>
    <rPh sb="11" eb="12">
      <t>ホウ</t>
    </rPh>
    <rPh sb="12" eb="13">
      <t>ホウ</t>
    </rPh>
    <rPh sb="16" eb="18">
      <t>ケイサン</t>
    </rPh>
    <rPh sb="28" eb="30">
      <t>イガイ</t>
    </rPh>
    <rPh sb="31" eb="33">
      <t>ケイサン</t>
    </rPh>
    <rPh sb="34" eb="35">
      <t>カタ</t>
    </rPh>
    <rPh sb="36" eb="37">
      <t>シタ</t>
    </rPh>
    <rPh sb="38" eb="39">
      <t>ワク</t>
    </rPh>
    <rPh sb="40" eb="43">
      <t>ホンネンド</t>
    </rPh>
    <rPh sb="43" eb="44">
      <t>ブン</t>
    </rPh>
    <rPh sb="45" eb="48">
      <t>ショウキャクガク</t>
    </rPh>
    <rPh sb="49" eb="51">
      <t>ニュウリョク</t>
    </rPh>
    <phoneticPr fontId="10"/>
  </si>
  <si>
    <t>上記に入力した場合はこの額が優先されます。</t>
    <rPh sb="0" eb="2">
      <t>ジョウキ</t>
    </rPh>
    <rPh sb="3" eb="5">
      <t>ニュウリョク</t>
    </rPh>
    <rPh sb="7" eb="9">
      <t>バアイ</t>
    </rPh>
    <rPh sb="12" eb="13">
      <t>ガク</t>
    </rPh>
    <rPh sb="14" eb="16">
      <t>ユウセン</t>
    </rPh>
    <phoneticPr fontId="10"/>
  </si>
  <si>
    <t>数値を入力するセル</t>
    <rPh sb="0" eb="2">
      <t>スウチ</t>
    </rPh>
    <rPh sb="3" eb="5">
      <t>ニュウリョク</t>
    </rPh>
    <phoneticPr fontId="13"/>
  </si>
  <si>
    <t>計算式が入っているセル</t>
    <rPh sb="0" eb="2">
      <t>ケイサン</t>
    </rPh>
    <rPh sb="2" eb="3">
      <t>シキ</t>
    </rPh>
    <rPh sb="4" eb="5">
      <t>ハイ</t>
    </rPh>
    <phoneticPr fontId="13"/>
  </si>
  <si>
    <t>1.収支計算書の裏から順次入力してください。</t>
    <rPh sb="2" eb="4">
      <t>シュウシ</t>
    </rPh>
    <rPh sb="4" eb="7">
      <t>ケイサンショ</t>
    </rPh>
    <rPh sb="8" eb="9">
      <t>ウラ</t>
    </rPh>
    <rPh sb="11" eb="13">
      <t>ジュンジ</t>
    </rPh>
    <rPh sb="13" eb="15">
      <t>ニュウリョク</t>
    </rPh>
    <phoneticPr fontId="13"/>
  </si>
  <si>
    <t>2.裏面の減価償却については「定率、定額、旧定額、旧定率」等に対応した計算をしていませんので</t>
    <rPh sb="2" eb="4">
      <t>ウラメン</t>
    </rPh>
    <rPh sb="5" eb="7">
      <t>ゲンカ</t>
    </rPh>
    <rPh sb="7" eb="9">
      <t>ショウキャク</t>
    </rPh>
    <rPh sb="15" eb="17">
      <t>テイリツ</t>
    </rPh>
    <rPh sb="18" eb="20">
      <t>テイガク</t>
    </rPh>
    <rPh sb="21" eb="22">
      <t>キュウ</t>
    </rPh>
    <rPh sb="22" eb="24">
      <t>テイガク</t>
    </rPh>
    <rPh sb="25" eb="26">
      <t>キュウ</t>
    </rPh>
    <rPh sb="26" eb="28">
      <t>テイリツ</t>
    </rPh>
    <rPh sb="29" eb="30">
      <t>トウ</t>
    </rPh>
    <rPh sb="31" eb="33">
      <t>タイオウ</t>
    </rPh>
    <rPh sb="35" eb="37">
      <t>ケイサン</t>
    </rPh>
    <phoneticPr fontId="13"/>
  </si>
  <si>
    <t>　注意事項</t>
    <rPh sb="1" eb="3">
      <t>チュウイ</t>
    </rPh>
    <rPh sb="3" eb="5">
      <t>ジコウ</t>
    </rPh>
    <phoneticPr fontId="13"/>
  </si>
  <si>
    <t>3.表面につきましても各時の判断で入力ください。</t>
    <rPh sb="2" eb="3">
      <t>オモテ</t>
    </rPh>
    <rPh sb="3" eb="4">
      <t>メン</t>
    </rPh>
    <rPh sb="11" eb="12">
      <t>カク</t>
    </rPh>
    <rPh sb="12" eb="13">
      <t>ジ</t>
    </rPh>
    <rPh sb="14" eb="16">
      <t>ハンダン</t>
    </rPh>
    <rPh sb="17" eb="19">
      <t>ニュウリョク</t>
    </rPh>
    <phoneticPr fontId="13"/>
  </si>
  <si>
    <t>○売上（収入）金額の明細</t>
    <rPh sb="1" eb="3">
      <t>ウリアゲ</t>
    </rPh>
    <rPh sb="4" eb="6">
      <t>シュウニュウ</t>
    </rPh>
    <rPh sb="7" eb="9">
      <t>キンガク</t>
    </rPh>
    <rPh sb="10" eb="12">
      <t>メイサイ</t>
    </rPh>
    <phoneticPr fontId="1"/>
  </si>
  <si>
    <t>売上先名</t>
    <rPh sb="0" eb="2">
      <t>ウリアゲ</t>
    </rPh>
    <rPh sb="2" eb="3">
      <t>サキ</t>
    </rPh>
    <rPh sb="3" eb="4">
      <t>メイ</t>
    </rPh>
    <phoneticPr fontId="10"/>
  </si>
  <si>
    <t>所在地</t>
    <rPh sb="0" eb="3">
      <t>ショザイチ</t>
    </rPh>
    <phoneticPr fontId="10"/>
  </si>
  <si>
    <t>売上（収入）金額</t>
    <rPh sb="0" eb="2">
      <t>ウリアゲ</t>
    </rPh>
    <rPh sb="3" eb="5">
      <t>シュウニュウ</t>
    </rPh>
    <rPh sb="6" eb="8">
      <t>キンガク</t>
    </rPh>
    <phoneticPr fontId="10"/>
  </si>
  <si>
    <t>○仕入金額の明細</t>
    <rPh sb="1" eb="3">
      <t>シイ</t>
    </rPh>
    <rPh sb="3" eb="5">
      <t>キンガク</t>
    </rPh>
    <rPh sb="6" eb="8">
      <t>メイサイ</t>
    </rPh>
    <phoneticPr fontId="1"/>
  </si>
  <si>
    <t>仕入先名</t>
    <rPh sb="0" eb="2">
      <t>シイ</t>
    </rPh>
    <rPh sb="2" eb="3">
      <t>サキ</t>
    </rPh>
    <rPh sb="3" eb="4">
      <t>メイ</t>
    </rPh>
    <phoneticPr fontId="10"/>
  </si>
  <si>
    <t>仕入金額</t>
    <rPh sb="0" eb="2">
      <t>シイ</t>
    </rPh>
    <rPh sb="2" eb="4">
      <t>キンガク</t>
    </rPh>
    <phoneticPr fontId="10"/>
  </si>
  <si>
    <t>○○商店</t>
    <rPh sb="2" eb="4">
      <t>ショウテン</t>
    </rPh>
    <phoneticPr fontId="10"/>
  </si>
  <si>
    <t>計</t>
    <rPh sb="0" eb="1">
      <t>ケイ</t>
    </rPh>
    <phoneticPr fontId="10"/>
  </si>
  <si>
    <t>上記以外の売上先の計</t>
    <rPh sb="0" eb="2">
      <t>ジョウキ</t>
    </rPh>
    <rPh sb="2" eb="4">
      <t>イガイ</t>
    </rPh>
    <rPh sb="5" eb="7">
      <t>ウリアゲ</t>
    </rPh>
    <rPh sb="7" eb="8">
      <t>サキ</t>
    </rPh>
    <rPh sb="9" eb="10">
      <t>ケイ</t>
    </rPh>
    <phoneticPr fontId="10"/>
  </si>
  <si>
    <t>○地代家賃の内訳</t>
    <rPh sb="1" eb="2">
      <t>チ</t>
    </rPh>
    <rPh sb="2" eb="3">
      <t>ダイ</t>
    </rPh>
    <rPh sb="3" eb="5">
      <t>ヤチン</t>
    </rPh>
    <rPh sb="6" eb="8">
      <t>ウチワケ</t>
    </rPh>
    <phoneticPr fontId="1"/>
  </si>
  <si>
    <t>支払先の住所・氏名</t>
    <rPh sb="0" eb="2">
      <t>シハライ</t>
    </rPh>
    <rPh sb="2" eb="3">
      <t>サキ</t>
    </rPh>
    <rPh sb="4" eb="6">
      <t>ジュウショ</t>
    </rPh>
    <rPh sb="7" eb="9">
      <t>シメイ</t>
    </rPh>
    <phoneticPr fontId="10"/>
  </si>
  <si>
    <t>賃借物件</t>
    <rPh sb="0" eb="2">
      <t>チンシャク</t>
    </rPh>
    <rPh sb="2" eb="4">
      <t>ブッケン</t>
    </rPh>
    <phoneticPr fontId="10"/>
  </si>
  <si>
    <t>本年中の賃借
料・権利金等</t>
    <rPh sb="0" eb="2">
      <t>ホンネン</t>
    </rPh>
    <rPh sb="2" eb="3">
      <t>チュウ</t>
    </rPh>
    <rPh sb="4" eb="6">
      <t>チンシャク</t>
    </rPh>
    <rPh sb="7" eb="8">
      <t>リョウ</t>
    </rPh>
    <rPh sb="9" eb="12">
      <t>ケンリキン</t>
    </rPh>
    <rPh sb="12" eb="13">
      <t>トウ</t>
    </rPh>
    <phoneticPr fontId="10"/>
  </si>
  <si>
    <t>賃</t>
    <rPh sb="0" eb="1">
      <t>チン</t>
    </rPh>
    <phoneticPr fontId="10"/>
  </si>
  <si>
    <t>○利子割引料の内訳（金融機関を除く）</t>
    <rPh sb="1" eb="3">
      <t>リシ</t>
    </rPh>
    <rPh sb="3" eb="5">
      <t>ワリビキ</t>
    </rPh>
    <rPh sb="5" eb="6">
      <t>リョウ</t>
    </rPh>
    <rPh sb="7" eb="9">
      <t>ウチワケ</t>
    </rPh>
    <rPh sb="10" eb="12">
      <t>キンユウ</t>
    </rPh>
    <rPh sb="12" eb="14">
      <t>キカン</t>
    </rPh>
    <rPh sb="15" eb="16">
      <t>ノゾ</t>
    </rPh>
    <phoneticPr fontId="1"/>
  </si>
  <si>
    <t>期末現在の借
入金等の金額</t>
    <rPh sb="0" eb="2">
      <t>キマツ</t>
    </rPh>
    <rPh sb="2" eb="4">
      <t>ゲンザイ</t>
    </rPh>
    <rPh sb="5" eb="6">
      <t>シャク</t>
    </rPh>
    <rPh sb="7" eb="9">
      <t>ニュウキン</t>
    </rPh>
    <rPh sb="8" eb="9">
      <t>キン</t>
    </rPh>
    <rPh sb="9" eb="10">
      <t>トウ</t>
    </rPh>
    <rPh sb="11" eb="13">
      <t>キンガク</t>
    </rPh>
    <phoneticPr fontId="10"/>
  </si>
  <si>
    <t>本年中の
利子割引料</t>
    <rPh sb="0" eb="2">
      <t>ホンネン</t>
    </rPh>
    <rPh sb="2" eb="3">
      <t>チュウ</t>
    </rPh>
    <rPh sb="5" eb="7">
      <t>リシ</t>
    </rPh>
    <rPh sb="7" eb="9">
      <t>ワリビキ</t>
    </rPh>
    <rPh sb="9" eb="10">
      <t>リョウ</t>
    </rPh>
    <phoneticPr fontId="10"/>
  </si>
  <si>
    <t>左のうち必要
経費算入額</t>
    <rPh sb="0" eb="1">
      <t>ヒダリ</t>
    </rPh>
    <rPh sb="4" eb="6">
      <t>ヒツヨウ</t>
    </rPh>
    <rPh sb="7" eb="9">
      <t>ケイヒ</t>
    </rPh>
    <rPh sb="9" eb="11">
      <t>サンニュウ</t>
    </rPh>
    <rPh sb="11" eb="12">
      <t>ガク</t>
    </rPh>
    <phoneticPr fontId="10"/>
  </si>
  <si>
    <t>木造建物（店舗）</t>
    <rPh sb="0" eb="2">
      <t>モクゾウ</t>
    </rPh>
    <rPh sb="2" eb="4">
      <t>タテモノ</t>
    </rPh>
    <rPh sb="5" eb="7">
      <t>テンポ</t>
    </rPh>
    <phoneticPr fontId="10"/>
  </si>
  <si>
    <t>一括償却資産</t>
    <rPh sb="0" eb="2">
      <t>イッカツ</t>
    </rPh>
    <rPh sb="2" eb="4">
      <t>ショウキャク</t>
    </rPh>
    <rPh sb="4" eb="6">
      <t>シサン</t>
    </rPh>
    <phoneticPr fontId="10"/>
  </si>
  <si>
    <t>家事消費</t>
    <rPh sb="0" eb="1">
      <t>イエ</t>
    </rPh>
    <rPh sb="1" eb="2">
      <t>ジ</t>
    </rPh>
    <rPh sb="2" eb="4">
      <t>ショウヒ</t>
    </rPh>
    <phoneticPr fontId="1"/>
  </si>
  <si>
    <t>売上（収入）金額</t>
    <rPh sb="0" eb="2">
      <t>ウリアゲ</t>
    </rPh>
    <rPh sb="3" eb="5">
      <t>シュウニュウ</t>
    </rPh>
    <rPh sb="6" eb="8">
      <t>キンガク</t>
    </rPh>
    <phoneticPr fontId="1"/>
  </si>
  <si>
    <t>その他の収入</t>
    <rPh sb="2" eb="3">
      <t>タ</t>
    </rPh>
    <rPh sb="4" eb="6">
      <t>シュウニュウ</t>
    </rPh>
    <phoneticPr fontId="1"/>
  </si>
  <si>
    <t>売上原価</t>
    <rPh sb="0" eb="2">
      <t>ウリアゲ</t>
    </rPh>
    <rPh sb="2" eb="4">
      <t>ゲンカ</t>
    </rPh>
    <phoneticPr fontId="1"/>
  </si>
  <si>
    <t>差引金額（④-⑨）</t>
    <rPh sb="0" eb="2">
      <t>サシヒキ</t>
    </rPh>
    <rPh sb="2" eb="4">
      <t>キンガク</t>
    </rPh>
    <phoneticPr fontId="1"/>
  </si>
  <si>
    <t>給料賃金</t>
    <rPh sb="0" eb="2">
      <t>キュウリョウ</t>
    </rPh>
    <rPh sb="2" eb="4">
      <t>チンギン</t>
    </rPh>
    <phoneticPr fontId="1"/>
  </si>
  <si>
    <t>外注工賃</t>
    <rPh sb="0" eb="2">
      <t>ガイチュウ</t>
    </rPh>
    <rPh sb="2" eb="3">
      <t>コウ</t>
    </rPh>
    <rPh sb="3" eb="4">
      <t>チン</t>
    </rPh>
    <phoneticPr fontId="1"/>
  </si>
  <si>
    <t>貸倒金</t>
    <rPh sb="0" eb="1">
      <t>カ</t>
    </rPh>
    <rPh sb="1" eb="2">
      <t>タオ</t>
    </rPh>
    <rPh sb="2" eb="3">
      <t>キン</t>
    </rPh>
    <phoneticPr fontId="1"/>
  </si>
  <si>
    <t>地代家賃</t>
    <rPh sb="0" eb="1">
      <t>チ</t>
    </rPh>
    <rPh sb="1" eb="2">
      <t>ダイ</t>
    </rPh>
    <rPh sb="2" eb="4">
      <t>ヤチン</t>
    </rPh>
    <phoneticPr fontId="1"/>
  </si>
  <si>
    <t>荷造運賃</t>
    <rPh sb="0" eb="1">
      <t>ニ</t>
    </rPh>
    <rPh sb="1" eb="2">
      <t>ツク</t>
    </rPh>
    <rPh sb="2" eb="4">
      <t>ウンチン</t>
    </rPh>
    <phoneticPr fontId="1"/>
  </si>
  <si>
    <t>⑮</t>
    <phoneticPr fontId="1"/>
  </si>
  <si>
    <t>⑯</t>
    <phoneticPr fontId="1"/>
  </si>
  <si>
    <t>ロ</t>
    <phoneticPr fontId="1"/>
  </si>
  <si>
    <t>ハ</t>
    <phoneticPr fontId="1"/>
  </si>
  <si>
    <t>ニ</t>
    <phoneticPr fontId="1"/>
  </si>
  <si>
    <t>ト</t>
    <phoneticPr fontId="1"/>
  </si>
  <si>
    <t>チ</t>
    <phoneticPr fontId="1"/>
  </si>
  <si>
    <t>リ</t>
    <phoneticPr fontId="1"/>
  </si>
  <si>
    <t>ヌ</t>
    <phoneticPr fontId="1"/>
  </si>
  <si>
    <t>ル</t>
    <phoneticPr fontId="1"/>
  </si>
  <si>
    <t>ヲ</t>
    <phoneticPr fontId="1"/>
  </si>
  <si>
    <t>ワ</t>
    <phoneticPr fontId="1"/>
  </si>
  <si>
    <t>カ</t>
    <phoneticPr fontId="1"/>
  </si>
  <si>
    <t>ヨ</t>
    <phoneticPr fontId="1"/>
  </si>
  <si>
    <t>タ</t>
    <phoneticPr fontId="1"/>
  </si>
  <si>
    <t>レ</t>
    <phoneticPr fontId="1"/>
  </si>
  <si>
    <t>⑰</t>
    <phoneticPr fontId="1"/>
  </si>
  <si>
    <t>⑱</t>
    <phoneticPr fontId="1"/>
  </si>
  <si>
    <t>⑲</t>
    <phoneticPr fontId="1"/>
  </si>
  <si>
    <t>⑳</t>
    <phoneticPr fontId="1"/>
  </si>
  <si>
    <t>旅費交通費</t>
    <rPh sb="0" eb="2">
      <t>リョヒ</t>
    </rPh>
    <rPh sb="2" eb="5">
      <t>コウツウヒ</t>
    </rPh>
    <phoneticPr fontId="1"/>
  </si>
  <si>
    <t>通信費</t>
    <rPh sb="0" eb="3">
      <t>ツウシンヒ</t>
    </rPh>
    <phoneticPr fontId="1"/>
  </si>
  <si>
    <t>広告宣伝費</t>
    <rPh sb="0" eb="2">
      <t>コウコク</t>
    </rPh>
    <rPh sb="2" eb="5">
      <t>センデンヒ</t>
    </rPh>
    <phoneticPr fontId="1"/>
  </si>
  <si>
    <t>接待交際費</t>
    <rPh sb="0" eb="2">
      <t>セッタイ</t>
    </rPh>
    <rPh sb="2" eb="4">
      <t>コウサイ</t>
    </rPh>
    <rPh sb="4" eb="5">
      <t>ヒ</t>
    </rPh>
    <phoneticPr fontId="1"/>
  </si>
  <si>
    <t>損害保険料</t>
    <rPh sb="0" eb="2">
      <t>ソンガイ</t>
    </rPh>
    <rPh sb="2" eb="4">
      <t>ホケン</t>
    </rPh>
    <rPh sb="4" eb="5">
      <t>リョウ</t>
    </rPh>
    <phoneticPr fontId="1"/>
  </si>
  <si>
    <t>消耗品費</t>
    <rPh sb="0" eb="2">
      <t>ショウモウ</t>
    </rPh>
    <rPh sb="2" eb="3">
      <t>ヒン</t>
    </rPh>
    <rPh sb="3" eb="4">
      <t>ヒ</t>
    </rPh>
    <phoneticPr fontId="1"/>
  </si>
  <si>
    <t>福利厚生費</t>
    <rPh sb="0" eb="2">
      <t>フクリ</t>
    </rPh>
    <rPh sb="2" eb="4">
      <t>コウセイ</t>
    </rPh>
    <rPh sb="4" eb="5">
      <t>ヒ</t>
    </rPh>
    <phoneticPr fontId="1"/>
  </si>
  <si>
    <t>○給料賃金の内訳</t>
    <rPh sb="1" eb="3">
      <t>キュウリョウ</t>
    </rPh>
    <rPh sb="3" eb="5">
      <t>チンギン</t>
    </rPh>
    <rPh sb="6" eb="8">
      <t>ウチワケ</t>
    </rPh>
    <phoneticPr fontId="1"/>
  </si>
  <si>
    <t>賞与</t>
    <rPh sb="0" eb="2">
      <t>ショウヨ</t>
    </rPh>
    <phoneticPr fontId="1"/>
  </si>
  <si>
    <t>（</t>
    <phoneticPr fontId="1"/>
  </si>
  <si>
    <t>歳）</t>
    <rPh sb="0" eb="1">
      <t>サイ</t>
    </rPh>
    <phoneticPr fontId="1"/>
  </si>
  <si>
    <t>○税理士・弁護士の報酬・料金の内訳</t>
    <rPh sb="1" eb="4">
      <t>ゼイリシ</t>
    </rPh>
    <rPh sb="5" eb="8">
      <t>ベンゴシ</t>
    </rPh>
    <rPh sb="9" eb="11">
      <t>ホウシュウ</t>
    </rPh>
    <rPh sb="12" eb="14">
      <t>リョウキン</t>
    </rPh>
    <rPh sb="15" eb="17">
      <t>ウチワケ</t>
    </rPh>
    <phoneticPr fontId="1"/>
  </si>
  <si>
    <t>その他（</t>
    <rPh sb="2" eb="3">
      <t>タ</t>
    </rPh>
    <phoneticPr fontId="1"/>
  </si>
  <si>
    <t>人分）</t>
    <rPh sb="0" eb="1">
      <t>ニン</t>
    </rPh>
    <rPh sb="1" eb="2">
      <t>ブン</t>
    </rPh>
    <phoneticPr fontId="1"/>
  </si>
  <si>
    <t>○○　○○</t>
    <phoneticPr fontId="1"/>
  </si>
  <si>
    <t>延べ従
事月数</t>
    <rPh sb="0" eb="1">
      <t>ノ</t>
    </rPh>
    <rPh sb="2" eb="3">
      <t>ジュウ</t>
    </rPh>
    <rPh sb="4" eb="5">
      <t>コト</t>
    </rPh>
    <rPh sb="5" eb="6">
      <t>ツキ</t>
    </rPh>
    <rPh sb="6" eb="7">
      <t>スウ</t>
    </rPh>
    <phoneticPr fontId="1"/>
  </si>
  <si>
    <t>本年中の報
酬等の金額</t>
    <rPh sb="0" eb="2">
      <t>ホンネン</t>
    </rPh>
    <rPh sb="2" eb="3">
      <t>チュウ</t>
    </rPh>
    <rPh sb="4" eb="5">
      <t>ホウ</t>
    </rPh>
    <rPh sb="6" eb="7">
      <t>シュウ</t>
    </rPh>
    <rPh sb="7" eb="8">
      <t>トウ</t>
    </rPh>
    <rPh sb="9" eb="11">
      <t>キンガク</t>
    </rPh>
    <phoneticPr fontId="1"/>
  </si>
  <si>
    <t>左のうち必要
経費算入額</t>
    <rPh sb="0" eb="1">
      <t>ヒダリ</t>
    </rPh>
    <rPh sb="4" eb="6">
      <t>ヒツヨウ</t>
    </rPh>
    <rPh sb="7" eb="9">
      <t>ケイヒ</t>
    </rPh>
    <rPh sb="9" eb="11">
      <t>サンニュウ</t>
    </rPh>
    <rPh sb="11" eb="12">
      <t>ガク</t>
    </rPh>
    <phoneticPr fontId="1"/>
  </si>
  <si>
    <t>円</t>
    <rPh sb="0" eb="1">
      <t>エン</t>
    </rPh>
    <phoneticPr fontId="1"/>
  </si>
  <si>
    <t>事業所
所在地</t>
    <rPh sb="0" eb="3">
      <t>ジギョウショ</t>
    </rPh>
    <rPh sb="4" eb="7">
      <t>ショザイチ</t>
    </rPh>
    <phoneticPr fontId="1"/>
  </si>
  <si>
    <t>屋号</t>
    <rPh sb="0" eb="1">
      <t>ヤ</t>
    </rPh>
    <rPh sb="1" eb="2">
      <t>ゴウ</t>
    </rPh>
    <phoneticPr fontId="1"/>
  </si>
  <si>
    <t>○○卸売</t>
    <rPh sb="2" eb="3">
      <t>オロシ</t>
    </rPh>
    <rPh sb="3" eb="4">
      <t>ウ</t>
    </rPh>
    <phoneticPr fontId="1"/>
  </si>
  <si>
    <t>○○商会</t>
    <rPh sb="2" eb="4">
      <t>ショウカイ</t>
    </rPh>
    <phoneticPr fontId="1"/>
  </si>
  <si>
    <t>加入
団体名</t>
    <rPh sb="0" eb="2">
      <t>カニュウ</t>
    </rPh>
    <rPh sb="3" eb="5">
      <t>ダンタイ</t>
    </rPh>
    <rPh sb="5" eb="6">
      <t>メイ</t>
    </rPh>
    <phoneticPr fontId="1"/>
  </si>
  <si>
    <t>○○卸売組合</t>
    <rPh sb="2" eb="3">
      <t>オロシ</t>
    </rPh>
    <rPh sb="3" eb="4">
      <t>ウ</t>
    </rPh>
    <rPh sb="4" eb="6">
      <t>クミアイ</t>
    </rPh>
    <phoneticPr fontId="1"/>
  </si>
  <si>
    <t>　欄外の入力した額が計算表に優先的に反映されます。</t>
    <rPh sb="1" eb="2">
      <t>ラン</t>
    </rPh>
    <rPh sb="2" eb="3">
      <t>ガイ</t>
    </rPh>
    <rPh sb="4" eb="6">
      <t>ニュウリョク</t>
    </rPh>
    <rPh sb="8" eb="9">
      <t>ガク</t>
    </rPh>
    <rPh sb="10" eb="12">
      <t>ケイサン</t>
    </rPh>
    <rPh sb="12" eb="13">
      <t>ヒョウ</t>
    </rPh>
    <rPh sb="14" eb="17">
      <t>ユウセンテキ</t>
    </rPh>
    <rPh sb="18" eb="20">
      <t>ハンエイ</t>
    </rPh>
    <phoneticPr fontId="13"/>
  </si>
  <si>
    <t>エクセル収支内訳書　一般用</t>
    <rPh sb="4" eb="6">
      <t>シュウシ</t>
    </rPh>
    <rPh sb="6" eb="9">
      <t>ウチワケショ</t>
    </rPh>
    <rPh sb="10" eb="12">
      <t>イッパン</t>
    </rPh>
    <rPh sb="12" eb="13">
      <t>ヨウ</t>
    </rPh>
    <phoneticPr fontId="13"/>
  </si>
  <si>
    <t>平成19年3月31日以前取得</t>
    <rPh sb="0" eb="2">
      <t>ヘイセイ</t>
    </rPh>
    <rPh sb="4" eb="5">
      <t>ネン</t>
    </rPh>
    <rPh sb="6" eb="7">
      <t>ガツ</t>
    </rPh>
    <rPh sb="9" eb="10">
      <t>ニチ</t>
    </rPh>
    <rPh sb="10" eb="12">
      <t>イゼン</t>
    </rPh>
    <rPh sb="12" eb="14">
      <t>シュトク</t>
    </rPh>
    <phoneticPr fontId="1"/>
  </si>
  <si>
    <t>平成19年4月1日以後取得</t>
    <rPh sb="0" eb="2">
      <t>ヘイセイ</t>
    </rPh>
    <rPh sb="4" eb="5">
      <t>ネン</t>
    </rPh>
    <rPh sb="6" eb="7">
      <t>ガツ</t>
    </rPh>
    <rPh sb="8" eb="9">
      <t>ニチ</t>
    </rPh>
    <rPh sb="9" eb="11">
      <t>イゴ</t>
    </rPh>
    <rPh sb="11" eb="13">
      <t>シュトク</t>
    </rPh>
    <phoneticPr fontId="1"/>
  </si>
  <si>
    <t>耐用年数</t>
    <rPh sb="0" eb="2">
      <t>タイヨウ</t>
    </rPh>
    <rPh sb="2" eb="4">
      <t>ネンスウ</t>
    </rPh>
    <phoneticPr fontId="15"/>
  </si>
  <si>
    <t>旧定額法償却率</t>
    <phoneticPr fontId="1"/>
  </si>
  <si>
    <t>旧定率法償却率</t>
    <phoneticPr fontId="1"/>
  </si>
  <si>
    <t>定額法償却率</t>
    <phoneticPr fontId="1"/>
  </si>
  <si>
    <t>桐生　太郎</t>
    <rPh sb="0" eb="2">
      <t>キリュウ</t>
    </rPh>
    <rPh sb="3" eb="5">
      <t>タロウ</t>
    </rPh>
    <phoneticPr fontId="1"/>
  </si>
  <si>
    <t>キリュウ　タロウ</t>
    <phoneticPr fontId="1"/>
  </si>
  <si>
    <t>桐生市△△町3-3</t>
    <rPh sb="0" eb="2">
      <t>キリュウ</t>
    </rPh>
    <rPh sb="2" eb="3">
      <t>シ</t>
    </rPh>
    <rPh sb="5" eb="6">
      <t>マチ</t>
    </rPh>
    <phoneticPr fontId="1"/>
  </si>
  <si>
    <t>源泉徴収税額</t>
    <rPh sb="0" eb="2">
      <t>ゲンセン</t>
    </rPh>
    <rPh sb="2" eb="4">
      <t>チョウシュウ</t>
    </rPh>
    <rPh sb="4" eb="5">
      <t>ゼイ</t>
    </rPh>
    <rPh sb="5" eb="6">
      <t>ガク</t>
    </rPh>
    <phoneticPr fontId="1"/>
  </si>
  <si>
    <t>桐生　花子</t>
    <rPh sb="0" eb="2">
      <t>キリュウ</t>
    </rPh>
    <rPh sb="3" eb="5">
      <t>ハナコ</t>
    </rPh>
    <phoneticPr fontId="1"/>
  </si>
  <si>
    <t>妻</t>
    <rPh sb="0" eb="1">
      <t>ツマ</t>
    </rPh>
    <phoneticPr fontId="1"/>
  </si>
  <si>
    <t>桐生市</t>
    <rPh sb="0" eb="2">
      <t>キリュウ</t>
    </rPh>
    <rPh sb="2" eb="3">
      <t>シ</t>
    </rPh>
    <phoneticPr fontId="1"/>
  </si>
  <si>
    <t>歳</t>
    <rPh sb="0" eb="1">
      <t>サイ</t>
    </rPh>
    <phoneticPr fontId="1"/>
  </si>
  <si>
    <t>取得
年月</t>
    <rPh sb="0" eb="2">
      <t>シュトク</t>
    </rPh>
    <rPh sb="3" eb="4">
      <t>ネン</t>
    </rPh>
    <rPh sb="4" eb="5">
      <t>ツキ</t>
    </rPh>
    <phoneticPr fontId="1"/>
  </si>
  <si>
    <t>イ</t>
    <phoneticPr fontId="10"/>
  </si>
  <si>
    <t>月</t>
    <rPh sb="0" eb="1">
      <t>ツキ</t>
    </rPh>
    <phoneticPr fontId="10"/>
  </si>
  <si>
    <t>年</t>
    <rPh sb="0" eb="1">
      <t>ネン</t>
    </rPh>
    <phoneticPr fontId="10"/>
  </si>
  <si>
    <t>年 月</t>
    <rPh sb="0" eb="1">
      <t>ネン</t>
    </rPh>
    <rPh sb="2" eb="3">
      <t>ゲツ</t>
    </rPh>
    <phoneticPr fontId="10"/>
  </si>
  <si>
    <t>未償却残高
（期末残高）</t>
    <rPh sb="0" eb="1">
      <t>ミ</t>
    </rPh>
    <rPh sb="1" eb="3">
      <t>ショウキャク</t>
    </rPh>
    <rPh sb="3" eb="5">
      <t>ザンダカ</t>
    </rPh>
    <rPh sb="7" eb="9">
      <t>キマツ</t>
    </rPh>
    <rPh sb="9" eb="11">
      <t>ザンダカ</t>
    </rPh>
    <phoneticPr fontId="1"/>
  </si>
  <si>
    <t>減価償却資産の名称等
（繰延資産を含む）</t>
    <rPh sb="0" eb="2">
      <t>ゲンカ</t>
    </rPh>
    <rPh sb="2" eb="4">
      <t>ショウキャク</t>
    </rPh>
    <rPh sb="4" eb="6">
      <t>シサン</t>
    </rPh>
    <rPh sb="7" eb="9">
      <t>メイショウ</t>
    </rPh>
    <rPh sb="9" eb="10">
      <t>トウ</t>
    </rPh>
    <rPh sb="12" eb="13">
      <t>ク</t>
    </rPh>
    <rPh sb="13" eb="14">
      <t>エン</t>
    </rPh>
    <rPh sb="14" eb="16">
      <t>シサン</t>
    </rPh>
    <rPh sb="17" eb="18">
      <t>フク</t>
    </rPh>
    <phoneticPr fontId="1"/>
  </si>
  <si>
    <t>権
更</t>
    <rPh sb="0" eb="1">
      <t>ケン</t>
    </rPh>
    <rPh sb="2" eb="3">
      <t>サラ</t>
    </rPh>
    <phoneticPr fontId="10"/>
  </si>
  <si>
    <t>（事業所）</t>
    <rPh sb="1" eb="4">
      <t>ジギョウショ</t>
    </rPh>
    <phoneticPr fontId="1"/>
  </si>
  <si>
    <t>（自　宅）</t>
    <rPh sb="1" eb="2">
      <t>ジ</t>
    </rPh>
    <rPh sb="3" eb="4">
      <t>タク</t>
    </rPh>
    <phoneticPr fontId="1"/>
  </si>
  <si>
    <t>氏名
（名称）</t>
    <rPh sb="0" eb="2">
      <t>シメイ</t>
    </rPh>
    <rPh sb="4" eb="6">
      <t>メイショウ</t>
    </rPh>
    <phoneticPr fontId="1"/>
  </si>
  <si>
    <t>電話
番号</t>
    <rPh sb="0" eb="2">
      <t>デンワ</t>
    </rPh>
    <rPh sb="3" eb="5">
      <t>バンゴウ</t>
    </rPh>
    <phoneticPr fontId="1"/>
  </si>
  <si>
    <t>差引原価（⑦-⑧）</t>
    <rPh sb="0" eb="2">
      <t>サシヒキ</t>
    </rPh>
    <rPh sb="2" eb="4">
      <t>ゲンカ</t>
    </rPh>
    <phoneticPr fontId="1"/>
  </si>
  <si>
    <t>水道光熱費</t>
    <rPh sb="0" eb="2">
      <t>スイドウ</t>
    </rPh>
    <rPh sb="2" eb="4">
      <t>コウネツ</t>
    </rPh>
    <rPh sb="4" eb="5">
      <t>ヒ</t>
    </rPh>
    <phoneticPr fontId="1"/>
  </si>
  <si>
    <t>税理士の報酬等</t>
    <rPh sb="0" eb="3">
      <t>ゼイリシ</t>
    </rPh>
    <rPh sb="4" eb="6">
      <t>ホウシュウ</t>
    </rPh>
    <rPh sb="6" eb="7">
      <t>トウ</t>
    </rPh>
    <phoneticPr fontId="1"/>
  </si>
  <si>
    <t>（年齢）</t>
    <rPh sb="1" eb="3">
      <t>ネンレイ</t>
    </rPh>
    <phoneticPr fontId="1"/>
  </si>
  <si>
    <t>計</t>
    <rPh sb="0" eb="1">
      <t>ケイ</t>
    </rPh>
    <phoneticPr fontId="35"/>
  </si>
  <si>
    <t>歳</t>
    <phoneticPr fontId="33"/>
  </si>
  <si>
    <t>歳</t>
    <phoneticPr fontId="33"/>
  </si>
  <si>
    <t>期首商品（製品）棚卸高</t>
    <rPh sb="0" eb="2">
      <t>キシュ</t>
    </rPh>
    <rPh sb="2" eb="4">
      <t>ショウヒン</t>
    </rPh>
    <rPh sb="5" eb="7">
      <t>セイヒン</t>
    </rPh>
    <phoneticPr fontId="1"/>
  </si>
  <si>
    <r>
      <t>仕入金額</t>
    </r>
    <r>
      <rPr>
        <sz val="8"/>
        <color indexed="8"/>
        <rFont val="ＭＳ Ｐ明朝"/>
        <family val="1"/>
        <charset val="128"/>
      </rPr>
      <t>（製品製造原価）</t>
    </r>
    <rPh sb="0" eb="2">
      <t>シイ</t>
    </rPh>
    <rPh sb="2" eb="4">
      <t>キンガク</t>
    </rPh>
    <phoneticPr fontId="1"/>
  </si>
  <si>
    <t>小　計　（⑤+⑥）</t>
    <rPh sb="0" eb="1">
      <t>ショウ</t>
    </rPh>
    <rPh sb="2" eb="3">
      <t>ケイ</t>
    </rPh>
    <phoneticPr fontId="1"/>
  </si>
  <si>
    <t>期末商品（製品）棚卸高</t>
    <rPh sb="0" eb="1">
      <t>キ</t>
    </rPh>
    <rPh sb="1" eb="2">
      <t>マツ</t>
    </rPh>
    <rPh sb="2" eb="4">
      <t>ショウヒン</t>
    </rPh>
    <rPh sb="5" eb="7">
      <t>セイヒン</t>
    </rPh>
    <phoneticPr fontId="1"/>
  </si>
  <si>
    <t>専従者控除前の所得金額
（⑩－⑱）</t>
    <rPh sb="0" eb="3">
      <t>センジュウシャ</t>
    </rPh>
    <rPh sb="3" eb="5">
      <t>コウジョ</t>
    </rPh>
    <rPh sb="5" eb="6">
      <t>マエ</t>
    </rPh>
    <rPh sb="7" eb="9">
      <t>ショトク</t>
    </rPh>
    <rPh sb="9" eb="11">
      <t>キンガク</t>
    </rPh>
    <phoneticPr fontId="1"/>
  </si>
  <si>
    <t>経　　　　　　　費</t>
    <rPh sb="0" eb="1">
      <t>キョウ</t>
    </rPh>
    <rPh sb="8" eb="9">
      <t>ヒ</t>
    </rPh>
    <phoneticPr fontId="1"/>
  </si>
  <si>
    <t>従事
月数</t>
    <rPh sb="0" eb="2">
      <t>ジュウジ</t>
    </rPh>
    <phoneticPr fontId="1"/>
  </si>
  <si>
    <r>
      <t xml:space="preserve">小　計
</t>
    </r>
    <r>
      <rPr>
        <sz val="6"/>
        <color indexed="8"/>
        <rFont val="ＭＳ Ｐ明朝"/>
        <family val="1"/>
        <charset val="128"/>
      </rPr>
      <t>（イ～レまでの計）</t>
    </r>
    <rPh sb="0" eb="1">
      <t>ショウ</t>
    </rPh>
    <rPh sb="2" eb="3">
      <t>ケイ</t>
    </rPh>
    <phoneticPr fontId="1"/>
  </si>
  <si>
    <r>
      <t xml:space="preserve">所得金額
</t>
    </r>
    <r>
      <rPr>
        <b/>
        <sz val="9"/>
        <color indexed="8"/>
        <rFont val="ＭＳ Ｐゴシック"/>
        <family val="3"/>
        <charset val="128"/>
      </rPr>
      <t>（⑲－⑳）</t>
    </r>
    <rPh sb="0" eb="2">
      <t>ショトク</t>
    </rPh>
    <rPh sb="2" eb="4">
      <t>キンガク</t>
    </rPh>
    <phoneticPr fontId="1"/>
  </si>
  <si>
    <t>面積
又は
数量</t>
    <rPh sb="0" eb="2">
      <t>メンセキ</t>
    </rPh>
    <rPh sb="3" eb="4">
      <t>マタ</t>
    </rPh>
    <rPh sb="6" eb="8">
      <t>スウリョウ</t>
    </rPh>
    <phoneticPr fontId="1"/>
  </si>
  <si>
    <t>取得価額
(償却保証額)</t>
    <rPh sb="0" eb="2">
      <t>シュトク</t>
    </rPh>
    <rPh sb="2" eb="4">
      <t>カガク</t>
    </rPh>
    <rPh sb="6" eb="8">
      <t>ショウキャク</t>
    </rPh>
    <rPh sb="8" eb="10">
      <t>ホショウ</t>
    </rPh>
    <rPh sb="10" eb="11">
      <t>ガク</t>
    </rPh>
    <phoneticPr fontId="1"/>
  </si>
  <si>
    <t>償却率
又は
改定
償却率</t>
    <rPh sb="0" eb="3">
      <t>ショウキャクリツ</t>
    </rPh>
    <rPh sb="4" eb="5">
      <t>マタ</t>
    </rPh>
    <rPh sb="7" eb="9">
      <t>カイテイ</t>
    </rPh>
    <rPh sb="10" eb="13">
      <t>ショウキャクリツ</t>
    </rPh>
    <phoneticPr fontId="1"/>
  </si>
  <si>
    <t>本年分の
普通償却費
（ロ×ハ×ニ）</t>
    <rPh sb="0" eb="2">
      <t>ホンネン</t>
    </rPh>
    <rPh sb="2" eb="3">
      <t>ブン</t>
    </rPh>
    <rPh sb="5" eb="7">
      <t>フツウ</t>
    </rPh>
    <rPh sb="7" eb="9">
      <t>ショウキャク</t>
    </rPh>
    <rPh sb="9" eb="10">
      <t>ヒ</t>
    </rPh>
    <phoneticPr fontId="1"/>
  </si>
  <si>
    <t>本年分の
償却費合計
（ホ＋ヘ）</t>
    <rPh sb="0" eb="2">
      <t>ホンネン</t>
    </rPh>
    <rPh sb="2" eb="3">
      <t>ブン</t>
    </rPh>
    <rPh sb="5" eb="7">
      <t>ショウキャク</t>
    </rPh>
    <rPh sb="7" eb="8">
      <t>ヒ</t>
    </rPh>
    <rPh sb="8" eb="10">
      <t>ゴウケイ</t>
    </rPh>
    <phoneticPr fontId="1"/>
  </si>
  <si>
    <t>本年分の必要
経費参入額
（ト×チ）</t>
    <rPh sb="0" eb="2">
      <t>ホンネン</t>
    </rPh>
    <rPh sb="2" eb="3">
      <t>ブン</t>
    </rPh>
    <rPh sb="4" eb="6">
      <t>ヒツヨウ</t>
    </rPh>
    <rPh sb="7" eb="9">
      <t>ケイヒ</t>
    </rPh>
    <rPh sb="9" eb="11">
      <t>サンニュウ</t>
    </rPh>
    <rPh sb="11" eb="12">
      <t>ガク</t>
    </rPh>
    <phoneticPr fontId="1"/>
  </si>
  <si>
    <r>
      <t xml:space="preserve">計
</t>
    </r>
    <r>
      <rPr>
        <b/>
        <sz val="9"/>
        <color indexed="8"/>
        <rFont val="ＭＳ Ｐゴシック"/>
        <family val="3"/>
        <charset val="128"/>
      </rPr>
      <t>（①＋②＋③）</t>
    </r>
    <rPh sb="0" eb="1">
      <t>ケイ</t>
    </rPh>
    <phoneticPr fontId="1"/>
  </si>
  <si>
    <r>
      <t xml:space="preserve">経　費　計
</t>
    </r>
    <r>
      <rPr>
        <sz val="9"/>
        <color indexed="8"/>
        <rFont val="ＭＳ Ｐ明朝"/>
        <family val="1"/>
        <charset val="128"/>
      </rPr>
      <t>（⑪～⑯までの計+⑰）</t>
    </r>
    <rPh sb="0" eb="1">
      <t>キョウ</t>
    </rPh>
    <rPh sb="2" eb="3">
      <t>ヒ</t>
    </rPh>
    <rPh sb="4" eb="5">
      <t>ケイ</t>
    </rPh>
    <phoneticPr fontId="1"/>
  </si>
  <si>
    <t>　○○市△△町×-××</t>
    <rPh sb="3" eb="4">
      <t>シ</t>
    </rPh>
    <rPh sb="6" eb="7">
      <t>マチ</t>
    </rPh>
    <phoneticPr fontId="1"/>
  </si>
  <si>
    <t>(有)○○</t>
    <rPh sb="0" eb="3">
      <t>ユウ</t>
    </rPh>
    <phoneticPr fontId="35"/>
  </si>
  <si>
    <t>○○屋</t>
    <rPh sb="2" eb="3">
      <t>ヤ</t>
    </rPh>
    <phoneticPr fontId="35"/>
  </si>
  <si>
    <t>上記以外の仕入先の計</t>
    <rPh sb="5" eb="7">
      <t>シイレ</t>
    </rPh>
    <phoneticPr fontId="10"/>
  </si>
  <si>
    <t>令和</t>
    <rPh sb="0" eb="2">
      <t>レイワ</t>
    </rPh>
    <phoneticPr fontId="1"/>
  </si>
  <si>
    <t>右記①のうち軽減税率対象</t>
    <rPh sb="0" eb="2">
      <t>ウキ</t>
    </rPh>
    <rPh sb="6" eb="8">
      <t>ケイゲン</t>
    </rPh>
    <rPh sb="8" eb="10">
      <t>ゼイリツ</t>
    </rPh>
    <rPh sb="10" eb="12">
      <t>タイショウ</t>
    </rPh>
    <phoneticPr fontId="10"/>
  </si>
  <si>
    <t>右記⑥のうち軽減税率対象</t>
    <rPh sb="0" eb="2">
      <t>ウキ</t>
    </rPh>
    <rPh sb="6" eb="8">
      <t>ケイゲン</t>
    </rPh>
    <rPh sb="8" eb="10">
      <t>ゼイリツ</t>
    </rPh>
    <rPh sb="10" eb="12">
      <t>タイショウ</t>
    </rPh>
    <phoneticPr fontId="10"/>
  </si>
  <si>
    <t>うち　　　　　　　　　　　　　　　　　　円</t>
    <rPh sb="20" eb="21">
      <t>エン</t>
    </rPh>
    <phoneticPr fontId="10"/>
  </si>
  <si>
    <t>年分収支内訳書　（一般用）</t>
    <rPh sb="0" eb="1">
      <t>ネン</t>
    </rPh>
    <rPh sb="1" eb="2">
      <t>ブン</t>
    </rPh>
    <rPh sb="2" eb="4">
      <t>シュウシ</t>
    </rPh>
    <rPh sb="4" eb="7">
      <t>ウチワケショ</t>
    </rPh>
    <rPh sb="9" eb="11">
      <t>イッパン</t>
    </rPh>
    <rPh sb="11" eb="12">
      <t>ヨウ</t>
    </rPh>
    <phoneticPr fontId="1"/>
  </si>
  <si>
    <t>※減価償却で定額以外の計算をする方は　ホの欄はエクセル表の右側に償却額を入力してください。</t>
    <rPh sb="1" eb="3">
      <t>ゲンカ</t>
    </rPh>
    <rPh sb="3" eb="5">
      <t>ショウキャク</t>
    </rPh>
    <rPh sb="6" eb="8">
      <t>テイガク</t>
    </rPh>
    <rPh sb="8" eb="10">
      <t>イガイ</t>
    </rPh>
    <rPh sb="11" eb="13">
      <t>ケイサン</t>
    </rPh>
    <rPh sb="16" eb="17">
      <t>カタ</t>
    </rPh>
    <rPh sb="21" eb="22">
      <t>ラン</t>
    </rPh>
    <rPh sb="27" eb="28">
      <t>ヒョウ</t>
    </rPh>
    <rPh sb="29" eb="31">
      <t>ミギガワ</t>
    </rPh>
    <rPh sb="32" eb="35">
      <t>ショウキャクガク</t>
    </rPh>
    <rPh sb="36" eb="38">
      <t>ニュウリョク</t>
    </rPh>
    <phoneticPr fontId="13"/>
  </si>
  <si>
    <t>各自計算のうえ、入力してください。</t>
    <rPh sb="0" eb="1">
      <t>カク</t>
    </rPh>
    <rPh sb="1" eb="2">
      <t>ジ</t>
    </rPh>
    <rPh sb="2" eb="4">
      <t>ケイサン</t>
    </rPh>
    <rPh sb="8" eb="10">
      <t>ニュウリョク</t>
    </rPh>
    <phoneticPr fontId="13"/>
  </si>
  <si>
    <t>耐火キャビネット</t>
    <rPh sb="0" eb="2">
      <t>タイカ</t>
    </rPh>
    <phoneticPr fontId="1"/>
  </si>
  <si>
    <t>照明設備</t>
    <rPh sb="0" eb="2">
      <t>ショウメイ</t>
    </rPh>
    <rPh sb="2" eb="4">
      <t>セツビ</t>
    </rPh>
    <phoneticPr fontId="1"/>
  </si>
  <si>
    <t>営 業 等</t>
    <rPh sb="0" eb="1">
      <t>エイ</t>
    </rPh>
    <rPh sb="2" eb="3">
      <t>ギョウ</t>
    </rPh>
    <rPh sb="4" eb="5">
      <t>トウ</t>
    </rPh>
    <phoneticPr fontId="1"/>
  </si>
  <si>
    <t>雑 ( 業 務 )</t>
    <rPh sb="0" eb="1">
      <t>ザツ</t>
    </rPh>
    <rPh sb="4" eb="5">
      <t>ギョウ</t>
    </rPh>
    <rPh sb="6" eb="7">
      <t>ツトム</t>
    </rPh>
    <phoneticPr fontId="1"/>
  </si>
  <si>
    <t>専従者控除※</t>
    <rPh sb="0" eb="3">
      <t>センジュウシャ</t>
    </rPh>
    <rPh sb="3" eb="5">
      <t>コウジョ</t>
    </rPh>
    <phoneticPr fontId="1"/>
  </si>
  <si>
    <t>※雑所得の金額の計算において、事業専従者控除を
   受けることはできません。</t>
    <rPh sb="1" eb="4">
      <t>ザツショトク</t>
    </rPh>
    <rPh sb="5" eb="7">
      <t>キンガク</t>
    </rPh>
    <rPh sb="8" eb="10">
      <t>ケイサン</t>
    </rPh>
    <rPh sb="15" eb="17">
      <t>ジギョウ</t>
    </rPh>
    <rPh sb="17" eb="20">
      <t>センジュウシャ</t>
    </rPh>
    <rPh sb="20" eb="22">
      <t>コウジョ</t>
    </rPh>
    <rPh sb="27" eb="28">
      <t>ウ</t>
    </rPh>
    <phoneticPr fontId="1"/>
  </si>
  <si>
    <t>登録番号（法人番号）（※）</t>
    <rPh sb="0" eb="2">
      <t>トウロク</t>
    </rPh>
    <rPh sb="2" eb="4">
      <t>バンゴウ</t>
    </rPh>
    <rPh sb="5" eb="7">
      <t>ホウジン</t>
    </rPh>
    <rPh sb="7" eb="9">
      <t>バンゴウ</t>
    </rPh>
    <phoneticPr fontId="10"/>
  </si>
  <si>
    <t>①</t>
    <phoneticPr fontId="10"/>
  </si>
  <si>
    <t>⑥</t>
    <phoneticPr fontId="10"/>
  </si>
  <si>
    <t>権
更</t>
    <rPh sb="0" eb="1">
      <t>ケン</t>
    </rPh>
    <rPh sb="2" eb="3">
      <t>コウ</t>
    </rPh>
    <phoneticPr fontId="10"/>
  </si>
  <si>
    <t>円</t>
    <phoneticPr fontId="10"/>
  </si>
  <si>
    <t>円</t>
    <rPh sb="0" eb="1">
      <t>エン</t>
    </rPh>
    <phoneticPr fontId="10"/>
  </si>
  <si>
    <t>円</t>
    <rPh sb="0" eb="1">
      <t>エン</t>
    </rPh>
    <phoneticPr fontId="1"/>
  </si>
  <si>
    <t>㉑</t>
    <phoneticPr fontId="1"/>
  </si>
  <si>
    <t>○○㈱</t>
  </si>
  <si>
    <t>○○○○</t>
  </si>
  <si>
    <t>㈱△△</t>
    <phoneticPr fontId="55"/>
  </si>
  <si>
    <t>△△商会</t>
    <phoneticPr fontId="55"/>
  </si>
  <si>
    <t>△△(有)</t>
    <phoneticPr fontId="55"/>
  </si>
  <si>
    <t>△△商店</t>
    <phoneticPr fontId="55"/>
  </si>
  <si>
    <t>○○○○</t>
    <phoneticPr fontId="55"/>
  </si>
  <si>
    <t>シャッター</t>
  </si>
  <si>
    <t>レジスター</t>
  </si>
  <si>
    <t>50㎡</t>
  </si>
  <si>
    <t>○○市△△町×-××
○○　○○</t>
    <phoneticPr fontId="55"/>
  </si>
  <si>
    <t>土地</t>
    <phoneticPr fontId="55"/>
  </si>
  <si>
    <t>R5.9</t>
    <phoneticPr fontId="55"/>
  </si>
  <si>
    <t>R5.7</t>
    <phoneticPr fontId="55"/>
  </si>
  <si>
    <t>R5</t>
    <phoneticPr fontId="55"/>
  </si>
  <si>
    <t>均等償却</t>
    <rPh sb="0" eb="2">
      <t>キントウ</t>
    </rPh>
    <rPh sb="2" eb="4">
      <t>ショウキャク</t>
    </rPh>
    <phoneticPr fontId="55"/>
  </si>
  <si>
    <t>H16.7</t>
    <phoneticPr fontId="10"/>
  </si>
  <si>
    <t>H17.1</t>
    <phoneticPr fontId="55"/>
  </si>
  <si>
    <t>H20.3</t>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</si>
</sst>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Red]\(#,##0\)"/>
    <numFmt numFmtId="179" formatCode="#,##0.000_ "/>
    <numFmt numFmtId="180" formatCode="0_);[Red]\(0\)"/>
    <numFmt numFmtId="181" formatCode="0.000_ "/>
    <numFmt numFmtId="182" formatCode="#"/>
  </numFmts>
  <fonts count="57" x14ac:knownFonts="1">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sz val="18"/>
      <name val="ＭＳ Ｐゴシック"/>
      <family val="3"/>
      <charset val="128"/>
    </font>
    <font>
      <sz val="10"/>
      <name val="ＭＳ Ｐゴシック"/>
      <family val="3"/>
      <charset val="128"/>
    </font>
    <font>
      <sz val="11"/>
      <color indexed="12"/>
      <name val="ＭＳ Ｐゴシック"/>
      <family val="3"/>
      <charset val="128"/>
    </font>
    <font>
      <sz val="9"/>
      <name val="ＭＳ Ｐゴシック"/>
      <family val="3"/>
      <charset val="128"/>
    </font>
    <font>
      <sz val="9"/>
      <color indexed="1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color indexed="12"/>
      <name val="ＭＳ Ｐゴシック"/>
      <family val="3"/>
      <charset val="128"/>
    </font>
    <font>
      <sz val="10"/>
      <color indexed="10"/>
      <name val="ＭＳ Ｐゴシック"/>
      <family val="3"/>
      <charset val="128"/>
    </font>
    <font>
      <sz val="6"/>
      <name val="ＭＳ Ｐゴシック"/>
      <family val="3"/>
      <charset val="128"/>
    </font>
    <font>
      <sz val="11"/>
      <color indexed="8"/>
      <name val="ＭＳ Ｐゴシック"/>
      <family val="3"/>
      <charset val="128"/>
    </font>
    <font>
      <b/>
      <sz val="18"/>
      <color indexed="56"/>
      <name val="ＭＳ Ｐゴシック"/>
      <family val="3"/>
      <charset val="128"/>
    </font>
    <font>
      <sz val="11"/>
      <color indexed="10"/>
      <name val="ＭＳ Ｐゴシック"/>
      <family val="3"/>
      <charset val="128"/>
    </font>
    <font>
      <b/>
      <sz val="11"/>
      <color indexed="8"/>
      <name val="ＭＳ Ｐゴシック"/>
      <family val="3"/>
      <charset val="128"/>
    </font>
    <font>
      <sz val="11"/>
      <color indexed="10"/>
      <name val="ＭＳ Ｐゴシック"/>
      <family val="3"/>
      <charset val="128"/>
    </font>
    <font>
      <sz val="11"/>
      <color indexed="12"/>
      <name val="ＭＳ Ｐゴシック"/>
      <family val="3"/>
      <charset val="128"/>
    </font>
    <font>
      <sz val="10"/>
      <color indexed="10"/>
      <name val="ＭＳ Ｐゴシック"/>
      <family val="3"/>
      <charset val="128"/>
    </font>
    <font>
      <sz val="10"/>
      <color indexed="12"/>
      <name val="ＭＳ Ｐゴシック"/>
      <family val="3"/>
      <charset val="128"/>
    </font>
    <font>
      <sz val="9"/>
      <color indexed="12"/>
      <name val="ＭＳ Ｐゴシック"/>
      <family val="3"/>
      <charset val="128"/>
    </font>
    <font>
      <sz val="9"/>
      <color indexed="10"/>
      <name val="ＭＳ Ｐゴシック"/>
      <family val="3"/>
      <charset val="128"/>
    </font>
    <font>
      <sz val="9"/>
      <color indexed="10"/>
      <name val="ＭＳ Ｐゴシック"/>
      <family val="3"/>
      <charset val="128"/>
    </font>
    <font>
      <sz val="9"/>
      <color indexed="8"/>
      <name val="ＭＳ Ｐゴシック"/>
      <family val="3"/>
      <charset val="128"/>
    </font>
    <font>
      <sz val="10"/>
      <color indexed="10"/>
      <name val="ＭＳ Ｐゴシック"/>
      <family val="3"/>
      <charset val="128"/>
    </font>
    <font>
      <sz val="11"/>
      <color indexed="12"/>
      <name val="ＭＳ Ｐゴシック"/>
      <family val="3"/>
      <charset val="128"/>
    </font>
    <font>
      <sz val="11"/>
      <color indexed="48"/>
      <name val="ＭＳ Ｐゴシック"/>
      <family val="3"/>
      <charset val="128"/>
    </font>
    <font>
      <sz val="18"/>
      <color indexed="10"/>
      <name val="ＭＳ Ｐゴシック"/>
      <family val="3"/>
      <charset val="128"/>
    </font>
    <font>
      <b/>
      <sz val="9"/>
      <color indexed="8"/>
      <name val="ＭＳ Ｐゴシック"/>
      <family val="3"/>
      <charset val="128"/>
    </font>
    <font>
      <b/>
      <sz val="11"/>
      <name val="ＭＳ Ｐゴシック"/>
      <family val="3"/>
      <charset val="128"/>
    </font>
    <font>
      <sz val="6"/>
      <name val="ＭＳ Ｐ明朝"/>
      <family val="1"/>
      <charset val="128"/>
    </font>
    <font>
      <sz val="6"/>
      <name val="ＭＳ Ｐゴシック"/>
      <family val="3"/>
      <charset val="128"/>
    </font>
    <font>
      <sz val="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9"/>
      <color indexed="8"/>
      <name val="ＭＳ Ｐ明朝"/>
      <family val="1"/>
      <charset val="128"/>
    </font>
    <font>
      <sz val="7"/>
      <name val="ＭＳ Ｐ明朝"/>
      <family val="1"/>
      <charset val="128"/>
    </font>
    <font>
      <sz val="8"/>
      <color indexed="8"/>
      <name val="ＭＳ Ｐ明朝"/>
      <family val="1"/>
      <charset val="128"/>
    </font>
    <font>
      <sz val="6"/>
      <color indexed="8"/>
      <name val="ＭＳ Ｐ明朝"/>
      <family val="1"/>
      <charset val="128"/>
    </font>
    <font>
      <b/>
      <sz val="11"/>
      <color indexed="12"/>
      <name val="ＭＳ Ｐゴシック"/>
      <family val="3"/>
      <charset val="128"/>
    </font>
    <font>
      <sz val="9"/>
      <name val="ＭＳ Ｐ明朝"/>
      <family val="1"/>
      <charset val="128"/>
    </font>
    <font>
      <sz val="11"/>
      <color theme="1"/>
      <name val="ＭＳ Ｐ明朝"/>
      <family val="1"/>
      <charset val="128"/>
    </font>
    <font>
      <sz val="8"/>
      <color theme="1"/>
      <name val="ＭＳ Ｐ明朝"/>
      <family val="1"/>
      <charset val="128"/>
    </font>
    <font>
      <b/>
      <sz val="11"/>
      <color theme="1"/>
      <name val="ＭＳ Ｐゴシック"/>
      <family val="3"/>
      <charset val="128"/>
    </font>
    <font>
      <sz val="10"/>
      <color theme="1"/>
      <name val="ＭＳ Ｐ明朝"/>
      <family val="1"/>
      <charset val="128"/>
    </font>
    <font>
      <b/>
      <sz val="9"/>
      <color theme="1"/>
      <name val="ＭＳ Ｐゴシック"/>
      <family val="3"/>
      <charset val="128"/>
    </font>
    <font>
      <sz val="11"/>
      <color rgb="FF0070C0"/>
      <name val="ＭＳ Ｐゴシック"/>
      <family val="3"/>
      <charset val="128"/>
    </font>
    <font>
      <sz val="7"/>
      <color theme="1"/>
      <name val="ＭＳ Ｐ明朝"/>
      <family val="1"/>
      <charset val="128"/>
    </font>
    <font>
      <sz val="9"/>
      <color theme="1"/>
      <name val="ＭＳ Ｐ明朝"/>
      <family val="1"/>
      <charset val="128"/>
    </font>
    <font>
      <sz val="11"/>
      <color rgb="FFFF0000"/>
      <name val="ＭＳ Ｐゴシック"/>
      <family val="3"/>
      <charset val="128"/>
    </font>
    <font>
      <sz val="9"/>
      <color theme="1"/>
      <name val="ＭＳ Ｐゴシック"/>
      <family val="3"/>
      <charset val="128"/>
    </font>
    <font>
      <sz val="6"/>
      <name val="ＭＳ Ｐゴシック"/>
      <family val="3"/>
      <charset val="128"/>
      <scheme val="minor"/>
    </font>
    <font>
      <sz val="10"/>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14999847407452621"/>
        <bgColor indexed="64"/>
      </patternFill>
    </fill>
  </fills>
  <borders count="118">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diagonalUp="1">
      <left style="hair">
        <color indexed="64"/>
      </left>
      <right style="hair">
        <color indexed="64"/>
      </right>
      <top style="thin">
        <color indexed="64"/>
      </top>
      <bottom style="thin">
        <color indexed="64"/>
      </bottom>
      <diagonal style="hair">
        <color indexed="64"/>
      </diagonal>
    </border>
    <border>
      <left/>
      <right/>
      <top/>
      <bottom style="hair">
        <color indexed="64"/>
      </bottom>
      <diagonal/>
    </border>
    <border>
      <left style="hair">
        <color indexed="64"/>
      </left>
      <right style="hair">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bottom style="dotted">
        <color indexed="64"/>
      </bottom>
      <diagonal/>
    </border>
    <border>
      <left style="hair">
        <color indexed="64"/>
      </left>
      <right/>
      <top/>
      <bottom style="hair">
        <color indexed="64"/>
      </bottom>
      <diagonal/>
    </border>
    <border>
      <left style="hair">
        <color indexed="64"/>
      </left>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dotted">
        <color indexed="64"/>
      </bottom>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style="thin">
        <color indexed="64"/>
      </bottom>
      <diagonal style="hair">
        <color indexed="64"/>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top style="hair">
        <color indexed="64"/>
      </top>
      <bottom style="thin">
        <color indexed="64"/>
      </bottom>
      <diagonal/>
    </border>
    <border>
      <left/>
      <right/>
      <top style="dotted">
        <color indexed="64"/>
      </top>
      <bottom style="hair">
        <color indexed="64"/>
      </bottom>
      <diagonal/>
    </border>
    <border>
      <left/>
      <right/>
      <top style="hair">
        <color indexed="64"/>
      </top>
      <bottom style="dotted">
        <color indexed="64"/>
      </bottom>
      <diagonal/>
    </border>
    <border>
      <left/>
      <right/>
      <top style="dotted">
        <color indexed="64"/>
      </top>
      <bottom style="thin">
        <color indexed="64"/>
      </bottom>
      <diagonal/>
    </border>
    <border>
      <left style="thin">
        <color indexed="64"/>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53">
    <xf numFmtId="0" fontId="0" fillId="0" borderId="0" xfId="0">
      <alignment vertical="center"/>
    </xf>
    <xf numFmtId="0" fontId="0" fillId="0" borderId="0" xfId="0" applyAlignment="1"/>
    <xf numFmtId="0" fontId="3" fillId="0" borderId="0" xfId="0" applyFont="1" applyAlignment="1"/>
    <xf numFmtId="0" fontId="0" fillId="0" borderId="0" xfId="0" applyFill="1" applyBorder="1" applyAlignment="1">
      <alignment horizontal="left" vertical="center"/>
    </xf>
    <xf numFmtId="0" fontId="0" fillId="0" borderId="0" xfId="0" applyFill="1" applyBorder="1" applyAlignment="1">
      <alignment horizontal="center" vertical="center"/>
    </xf>
    <xf numFmtId="0" fontId="2" fillId="0" borderId="0" xfId="0" applyFont="1" applyFill="1" applyBorder="1" applyAlignment="1">
      <alignment horizontal="center"/>
    </xf>
    <xf numFmtId="177" fontId="5" fillId="0" borderId="0" xfId="0" applyNumberFormat="1" applyFont="1" applyFill="1" applyBorder="1" applyAlignment="1">
      <alignment vertical="center"/>
    </xf>
    <xf numFmtId="177" fontId="5" fillId="0" borderId="0" xfId="0" applyNumberFormat="1" applyFont="1" applyBorder="1" applyAlignment="1">
      <alignment horizontal="right"/>
    </xf>
    <xf numFmtId="0" fontId="5" fillId="0" borderId="0" xfId="0" applyFont="1" applyBorder="1" applyAlignment="1">
      <alignment horizontal="right"/>
    </xf>
    <xf numFmtId="0" fontId="9" fillId="0" borderId="0" xfId="0" applyFont="1" applyAlignment="1"/>
    <xf numFmtId="0" fontId="4" fillId="0" borderId="0" xfId="0" applyFont="1" applyAlignment="1"/>
    <xf numFmtId="0" fontId="4" fillId="0" borderId="1" xfId="0" applyFont="1" applyBorder="1" applyAlignment="1"/>
    <xf numFmtId="58" fontId="4" fillId="0" borderId="0" xfId="0" applyNumberFormat="1" applyFont="1" applyAlignment="1"/>
    <xf numFmtId="0" fontId="8" fillId="0" borderId="0" xfId="0" applyFont="1" applyFill="1" applyBorder="1" applyAlignment="1">
      <alignment horizontal="center"/>
    </xf>
    <xf numFmtId="177" fontId="2" fillId="0" borderId="0" xfId="0" applyNumberFormat="1" applyFont="1" applyFill="1" applyBorder="1" applyAlignment="1">
      <alignment vertical="center"/>
    </xf>
    <xf numFmtId="0" fontId="0" fillId="0" borderId="0" xfId="0" applyBorder="1" applyAlignment="1"/>
    <xf numFmtId="177" fontId="2" fillId="0" borderId="0" xfId="0" applyNumberFormat="1" applyFont="1" applyBorder="1" applyAlignment="1"/>
    <xf numFmtId="0" fontId="4" fillId="0" borderId="2" xfId="0" applyFont="1" applyBorder="1" applyAlignment="1"/>
    <xf numFmtId="0" fontId="4" fillId="0" borderId="3" xfId="0" applyFont="1" applyBorder="1" applyAlignment="1"/>
    <xf numFmtId="0" fontId="4" fillId="0" borderId="4" xfId="0" applyFont="1" applyBorder="1" applyAlignment="1"/>
    <xf numFmtId="176" fontId="18" fillId="0" borderId="0" xfId="0" applyNumberFormat="1" applyFont="1" applyFill="1" applyBorder="1" applyAlignment="1">
      <alignment vertical="center"/>
    </xf>
    <xf numFmtId="176" fontId="19"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Border="1" applyAlignment="1"/>
    <xf numFmtId="0" fontId="4" fillId="0" borderId="1"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21" fillId="0" borderId="0" xfId="0" applyFont="1" applyFill="1" applyBorder="1" applyAlignment="1">
      <alignment horizontal="right" vertical="center"/>
    </xf>
    <xf numFmtId="0" fontId="4" fillId="0" borderId="0" xfId="0" applyFont="1" applyBorder="1" applyAlignment="1">
      <alignment horizontal="center" vertical="center" textRotation="255"/>
    </xf>
    <xf numFmtId="0" fontId="21" fillId="0" borderId="7" xfId="0" applyFont="1" applyFill="1" applyBorder="1" applyAlignment="1">
      <alignment horizontal="righ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177" fontId="20" fillId="0" borderId="0" xfId="0" applyNumberFormat="1" applyFont="1" applyFill="1" applyBorder="1" applyAlignment="1">
      <alignment horizontal="right"/>
    </xf>
    <xf numFmtId="177" fontId="21" fillId="0" borderId="0" xfId="0" applyNumberFormat="1" applyFont="1" applyFill="1" applyBorder="1" applyAlignment="1">
      <alignment horizontal="right"/>
    </xf>
    <xf numFmtId="0" fontId="20" fillId="0" borderId="0" xfId="0" applyFont="1" applyFill="1" applyBorder="1" applyAlignment="1">
      <alignment horizontal="center"/>
    </xf>
    <xf numFmtId="49" fontId="4" fillId="0" borderId="1" xfId="0" applyNumberFormat="1" applyFont="1" applyFill="1" applyBorder="1" applyAlignment="1">
      <alignment horizontal="center" vertical="center" wrapText="1"/>
    </xf>
    <xf numFmtId="177" fontId="21" fillId="0" borderId="8" xfId="0" applyNumberFormat="1" applyFont="1" applyFill="1" applyBorder="1" applyAlignment="1">
      <alignment horizontal="right"/>
    </xf>
    <xf numFmtId="0" fontId="4" fillId="0" borderId="8" xfId="0" applyFont="1" applyBorder="1" applyAlignment="1"/>
    <xf numFmtId="0" fontId="4" fillId="0" borderId="6" xfId="0" applyFont="1" applyBorder="1" applyAlignment="1"/>
    <xf numFmtId="0" fontId="4" fillId="0" borderId="11" xfId="0" applyFont="1" applyBorder="1" applyAlignment="1"/>
    <xf numFmtId="0" fontId="4" fillId="0" borderId="12" xfId="0" applyFont="1" applyBorder="1" applyAlignment="1"/>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textRotation="255"/>
    </xf>
    <xf numFmtId="0" fontId="4" fillId="0" borderId="0" xfId="0" applyFont="1" applyFill="1" applyBorder="1" applyAlignment="1">
      <alignment horizontal="center" wrapText="1"/>
    </xf>
    <xf numFmtId="0" fontId="4" fillId="0" borderId="0" xfId="0" applyFont="1" applyFill="1" applyBorder="1" applyAlignment="1">
      <alignment horizontal="center"/>
    </xf>
    <xf numFmtId="176" fontId="2" fillId="0" borderId="0" xfId="0" applyNumberFormat="1" applyFont="1" applyFill="1" applyBorder="1" applyAlignment="1">
      <alignment vertical="center"/>
    </xf>
    <xf numFmtId="0" fontId="0" fillId="0" borderId="0" xfId="0" applyFill="1" applyBorder="1" applyAlignment="1"/>
    <xf numFmtId="177" fontId="2" fillId="0" borderId="0" xfId="0" applyNumberFormat="1" applyFont="1" applyFill="1" applyBorder="1" applyAlignment="1"/>
    <xf numFmtId="0" fontId="25" fillId="0" borderId="2" xfId="0" applyFont="1" applyBorder="1" applyAlignment="1">
      <alignment horizontal="center" vertical="center"/>
    </xf>
    <xf numFmtId="0" fontId="30" fillId="0" borderId="13" xfId="0" applyFont="1" applyBorder="1" applyAlignment="1">
      <alignment horizontal="center" vertical="center"/>
    </xf>
    <xf numFmtId="0" fontId="17" fillId="0" borderId="2" xfId="0" applyFont="1" applyBorder="1" applyAlignment="1">
      <alignment horizontal="center" vertical="center"/>
    </xf>
    <xf numFmtId="0" fontId="17" fillId="2" borderId="2" xfId="0" applyFont="1" applyFill="1" applyBorder="1" applyAlignment="1">
      <alignment horizontal="center" vertical="center"/>
    </xf>
    <xf numFmtId="0" fontId="31" fillId="3" borderId="2" xfId="0" applyFont="1" applyFill="1" applyBorder="1" applyAlignment="1">
      <alignment horizontal="center" vertical="center"/>
    </xf>
    <xf numFmtId="0" fontId="17" fillId="0" borderId="14" xfId="0" applyFont="1" applyBorder="1" applyAlignment="1">
      <alignment horizontal="center" vertical="center"/>
    </xf>
    <xf numFmtId="181" fontId="0" fillId="0" borderId="15" xfId="0" applyNumberFormat="1" applyBorder="1" applyAlignment="1">
      <alignment horizontal="center" vertical="center"/>
    </xf>
    <xf numFmtId="181" fontId="0" fillId="0" borderId="16" xfId="0" applyNumberFormat="1" applyBorder="1" applyAlignment="1">
      <alignment horizontal="center" vertical="center"/>
    </xf>
    <xf numFmtId="0" fontId="17" fillId="0" borderId="17" xfId="0" applyFont="1" applyBorder="1" applyAlignment="1">
      <alignment horizontal="center" vertical="center"/>
    </xf>
    <xf numFmtId="181" fontId="0" fillId="0" borderId="18" xfId="0" applyNumberFormat="1" applyBorder="1" applyAlignment="1">
      <alignment horizontal="center" vertical="center"/>
    </xf>
    <xf numFmtId="181" fontId="0" fillId="0" borderId="19" xfId="0" applyNumberFormat="1" applyBorder="1" applyAlignment="1">
      <alignment horizontal="center" vertical="center"/>
    </xf>
    <xf numFmtId="0" fontId="17" fillId="0" borderId="20" xfId="0" applyFont="1" applyBorder="1" applyAlignment="1">
      <alignment horizontal="center" vertical="center"/>
    </xf>
    <xf numFmtId="181" fontId="0" fillId="0" borderId="21" xfId="0" applyNumberFormat="1" applyBorder="1" applyAlignment="1">
      <alignment horizontal="center" vertical="center"/>
    </xf>
    <xf numFmtId="181" fontId="0" fillId="0" borderId="22"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176" fontId="19" fillId="0" borderId="13" xfId="0" applyNumberFormat="1" applyFont="1" applyFill="1" applyBorder="1" applyAlignment="1">
      <alignment vertical="center"/>
    </xf>
    <xf numFmtId="0" fontId="45" fillId="0" borderId="0" xfId="0" applyFont="1" applyAlignment="1"/>
    <xf numFmtId="0" fontId="45" fillId="0" borderId="1" xfId="0" applyFont="1" applyBorder="1" applyAlignment="1">
      <alignment vertical="center" wrapText="1"/>
    </xf>
    <xf numFmtId="0" fontId="45" fillId="0" borderId="1" xfId="0" applyFont="1" applyBorder="1" applyAlignment="1">
      <alignment horizontal="center"/>
    </xf>
    <xf numFmtId="0" fontId="45" fillId="0" borderId="11" xfId="0" applyFont="1" applyBorder="1" applyAlignment="1">
      <alignment horizontal="center"/>
    </xf>
    <xf numFmtId="0" fontId="45" fillId="0" borderId="5" xfId="0" applyFont="1" applyBorder="1" applyAlignment="1">
      <alignment horizontal="center"/>
    </xf>
    <xf numFmtId="0" fontId="45" fillId="0" borderId="12" xfId="0" applyFont="1" applyBorder="1" applyAlignment="1">
      <alignment horizontal="center"/>
    </xf>
    <xf numFmtId="0" fontId="45" fillId="0" borderId="1" xfId="0" applyFont="1" applyBorder="1" applyAlignment="1">
      <alignment horizontal="center"/>
    </xf>
    <xf numFmtId="0" fontId="45" fillId="0" borderId="11" xfId="0" applyFont="1" applyBorder="1" applyAlignment="1">
      <alignment horizontal="center"/>
    </xf>
    <xf numFmtId="0" fontId="46" fillId="0" borderId="11" xfId="0" applyFont="1" applyBorder="1" applyAlignment="1">
      <alignment horizontal="center"/>
    </xf>
    <xf numFmtId="0" fontId="45" fillId="0" borderId="23" xfId="0" applyFont="1" applyBorder="1" applyAlignment="1">
      <alignment vertical="center" wrapText="1"/>
    </xf>
    <xf numFmtId="0" fontId="36" fillId="0" borderId="1" xfId="0" applyFont="1" applyBorder="1" applyAlignment="1"/>
    <xf numFmtId="0" fontId="36" fillId="0" borderId="1" xfId="0" applyFont="1" applyBorder="1" applyAlignment="1">
      <alignment wrapText="1"/>
    </xf>
    <xf numFmtId="0" fontId="36" fillId="0" borderId="24" xfId="0" applyFont="1" applyBorder="1" applyAlignment="1"/>
    <xf numFmtId="0" fontId="36" fillId="0" borderId="25" xfId="0" applyFont="1" applyBorder="1" applyAlignment="1"/>
    <xf numFmtId="0" fontId="36" fillId="0" borderId="23" xfId="0" applyFont="1" applyBorder="1" applyAlignment="1"/>
    <xf numFmtId="0" fontId="4" fillId="0" borderId="26" xfId="0" applyFont="1" applyBorder="1" applyAlignment="1">
      <alignment horizontal="right"/>
    </xf>
    <xf numFmtId="0" fontId="2" fillId="4" borderId="0" xfId="0" applyFont="1" applyFill="1" applyAlignment="1"/>
    <xf numFmtId="0" fontId="16" fillId="4" borderId="0" xfId="0" applyFont="1" applyFill="1" applyBorder="1" applyAlignment="1">
      <alignment horizontal="center"/>
    </xf>
    <xf numFmtId="0" fontId="16" fillId="4" borderId="27" xfId="0" applyFont="1" applyFill="1" applyBorder="1" applyAlignment="1">
      <alignment horizontal="center"/>
    </xf>
    <xf numFmtId="0" fontId="18" fillId="4" borderId="0" xfId="0" applyFont="1" applyFill="1" applyBorder="1" applyAlignment="1">
      <alignment horizontal="center"/>
    </xf>
    <xf numFmtId="176" fontId="18" fillId="4" borderId="13" xfId="0" applyNumberFormat="1" applyFont="1" applyFill="1" applyBorder="1" applyAlignment="1">
      <alignment vertical="center"/>
    </xf>
    <xf numFmtId="49" fontId="7" fillId="4" borderId="28" xfId="0" applyNumberFormat="1" applyFont="1" applyFill="1" applyBorder="1" applyAlignment="1">
      <alignment horizontal="right"/>
    </xf>
    <xf numFmtId="0" fontId="40" fillId="4" borderId="24" xfId="0" applyFont="1" applyFill="1" applyBorder="1" applyAlignment="1">
      <alignment horizontal="right"/>
    </xf>
    <xf numFmtId="0" fontId="7" fillId="4" borderId="28" xfId="0" applyFont="1" applyFill="1" applyBorder="1" applyAlignment="1"/>
    <xf numFmtId="180" fontId="12" fillId="4" borderId="29" xfId="0" applyNumberFormat="1" applyFont="1" applyFill="1" applyBorder="1" applyAlignment="1">
      <alignment vertical="center"/>
    </xf>
    <xf numFmtId="180" fontId="12" fillId="4" borderId="30" xfId="0" applyNumberFormat="1" applyFont="1" applyFill="1" applyBorder="1" applyAlignment="1">
      <alignment vertical="center"/>
    </xf>
    <xf numFmtId="180" fontId="12" fillId="4" borderId="27" xfId="0" applyNumberFormat="1" applyFont="1" applyFill="1" applyBorder="1" applyAlignment="1">
      <alignment vertical="center"/>
    </xf>
    <xf numFmtId="49" fontId="40" fillId="4" borderId="24" xfId="0" applyNumberFormat="1" applyFont="1" applyFill="1" applyBorder="1" applyAlignment="1">
      <alignment horizontal="right"/>
    </xf>
    <xf numFmtId="177" fontId="40" fillId="4" borderId="1" xfId="0" applyNumberFormat="1" applyFont="1" applyFill="1" applyBorder="1" applyAlignment="1">
      <alignment horizontal="right" shrinkToFit="1"/>
    </xf>
    <xf numFmtId="0" fontId="36" fillId="4" borderId="0" xfId="0" applyFont="1" applyFill="1" applyBorder="1" applyAlignment="1">
      <alignment horizontal="right"/>
    </xf>
    <xf numFmtId="177" fontId="36" fillId="4" borderId="0" xfId="0" applyNumberFormat="1" applyFont="1" applyFill="1" applyBorder="1" applyAlignment="1">
      <alignment horizontal="right"/>
    </xf>
    <xf numFmtId="177" fontId="4" fillId="4" borderId="31" xfId="0" applyNumberFormat="1" applyFont="1" applyFill="1" applyBorder="1" applyAlignment="1">
      <alignment horizontal="right"/>
    </xf>
    <xf numFmtId="0" fontId="36" fillId="4" borderId="27" xfId="0" applyFont="1" applyFill="1" applyBorder="1" applyAlignment="1">
      <alignment horizontal="right"/>
    </xf>
    <xf numFmtId="177" fontId="36" fillId="4" borderId="27" xfId="0" applyNumberFormat="1" applyFont="1" applyFill="1" applyBorder="1" applyAlignment="1">
      <alignment horizontal="right"/>
    </xf>
    <xf numFmtId="177" fontId="4" fillId="4" borderId="0" xfId="0" applyNumberFormat="1" applyFont="1" applyFill="1" applyBorder="1" applyAlignment="1">
      <alignment horizontal="right"/>
    </xf>
    <xf numFmtId="0" fontId="36" fillId="4" borderId="11" xfId="0" applyFont="1" applyFill="1" applyBorder="1" applyAlignment="1">
      <alignment horizontal="right"/>
    </xf>
    <xf numFmtId="177" fontId="36" fillId="4" borderId="11" xfId="0" applyNumberFormat="1" applyFont="1" applyFill="1" applyBorder="1" applyAlignment="1">
      <alignment horizontal="right"/>
    </xf>
    <xf numFmtId="179" fontId="12" fillId="4" borderId="1" xfId="0" applyNumberFormat="1" applyFont="1" applyFill="1" applyBorder="1" applyAlignment="1">
      <alignment shrinkToFit="1"/>
    </xf>
    <xf numFmtId="179" fontId="4" fillId="4" borderId="0" xfId="0" applyNumberFormat="1" applyFont="1" applyFill="1" applyBorder="1" applyAlignment="1">
      <alignment shrinkToFit="1"/>
    </xf>
    <xf numFmtId="180" fontId="36" fillId="4" borderId="31" xfId="0" applyNumberFormat="1" applyFont="1" applyFill="1" applyBorder="1" applyAlignment="1">
      <alignment vertical="center"/>
    </xf>
    <xf numFmtId="180" fontId="4" fillId="4" borderId="0" xfId="0" applyNumberFormat="1" applyFont="1" applyFill="1" applyBorder="1" applyAlignment="1">
      <alignment vertical="center"/>
    </xf>
    <xf numFmtId="179" fontId="12" fillId="4" borderId="31" xfId="0" applyNumberFormat="1" applyFont="1" applyFill="1" applyBorder="1" applyAlignment="1">
      <alignment shrinkToFit="1"/>
    </xf>
    <xf numFmtId="180" fontId="12" fillId="4" borderId="31" xfId="0" applyNumberFormat="1" applyFont="1" applyFill="1" applyBorder="1" applyAlignment="1">
      <alignment vertical="center"/>
    </xf>
    <xf numFmtId="179" fontId="4" fillId="4" borderId="27" xfId="0" applyNumberFormat="1" applyFont="1" applyFill="1" applyBorder="1" applyAlignment="1">
      <alignment shrinkToFit="1"/>
    </xf>
    <xf numFmtId="180" fontId="36" fillId="4" borderId="30" xfId="0" applyNumberFormat="1" applyFont="1" applyFill="1" applyBorder="1" applyAlignment="1">
      <alignment vertical="center"/>
    </xf>
    <xf numFmtId="180" fontId="4" fillId="4" borderId="27" xfId="0" applyNumberFormat="1" applyFont="1" applyFill="1" applyBorder="1" applyAlignment="1">
      <alignment vertical="center"/>
    </xf>
    <xf numFmtId="179" fontId="12" fillId="4" borderId="0" xfId="0" applyNumberFormat="1" applyFont="1" applyFill="1" applyBorder="1" applyAlignment="1">
      <alignment shrinkToFit="1"/>
    </xf>
    <xf numFmtId="180" fontId="12" fillId="4" borderId="0" xfId="0" applyNumberFormat="1" applyFont="1" applyFill="1" applyBorder="1" applyAlignment="1">
      <alignment vertical="center"/>
    </xf>
    <xf numFmtId="179" fontId="4" fillId="4" borderId="11" xfId="0" applyNumberFormat="1" applyFont="1" applyFill="1" applyBorder="1" applyAlignment="1">
      <alignment shrinkToFit="1"/>
    </xf>
    <xf numFmtId="180" fontId="36" fillId="4" borderId="32" xfId="0" applyNumberFormat="1" applyFont="1" applyFill="1" applyBorder="1" applyAlignment="1">
      <alignment vertical="center"/>
    </xf>
    <xf numFmtId="180" fontId="4" fillId="4" borderId="11" xfId="0" applyNumberFormat="1" applyFont="1" applyFill="1" applyBorder="1" applyAlignment="1">
      <alignment vertical="center"/>
    </xf>
    <xf numFmtId="38" fontId="44" fillId="4" borderId="33" xfId="1" applyFont="1" applyFill="1" applyBorder="1" applyAlignment="1">
      <alignment horizontal="center" vertical="center" wrapText="1"/>
    </xf>
    <xf numFmtId="0" fontId="44" fillId="4" borderId="34" xfId="0" applyFont="1" applyFill="1" applyBorder="1" applyAlignment="1">
      <alignment horizontal="center" vertical="center"/>
    </xf>
    <xf numFmtId="0" fontId="44" fillId="4" borderId="35" xfId="0" applyFont="1" applyFill="1" applyBorder="1" applyAlignment="1">
      <alignment horizontal="center" vertical="center"/>
    </xf>
    <xf numFmtId="0" fontId="0" fillId="4" borderId="8" xfId="0" applyFill="1" applyBorder="1" applyAlignment="1">
      <alignment horizontal="center"/>
    </xf>
    <xf numFmtId="0" fontId="0" fillId="4" borderId="0" xfId="0" applyFill="1" applyBorder="1" applyAlignment="1">
      <alignment horizontal="center"/>
    </xf>
    <xf numFmtId="0" fontId="45" fillId="4" borderId="0" xfId="0" applyFont="1" applyFill="1" applyBorder="1" applyAlignment="1">
      <alignment horizontal="center"/>
    </xf>
    <xf numFmtId="0" fontId="45" fillId="4" borderId="38" xfId="0" applyFont="1" applyFill="1" applyBorder="1" applyAlignment="1">
      <alignment horizontal="center"/>
    </xf>
    <xf numFmtId="0" fontId="0" fillId="4" borderId="39" xfId="0" applyFill="1" applyBorder="1" applyAlignment="1">
      <alignment horizontal="center"/>
    </xf>
    <xf numFmtId="0" fontId="0" fillId="4" borderId="27" xfId="0" applyFill="1" applyBorder="1" applyAlignment="1">
      <alignment horizontal="center"/>
    </xf>
    <xf numFmtId="0" fontId="45" fillId="4" borderId="27" xfId="0" applyFont="1" applyFill="1" applyBorder="1" applyAlignment="1">
      <alignment horizontal="center"/>
    </xf>
    <xf numFmtId="0" fontId="45" fillId="4" borderId="40" xfId="0" applyFont="1" applyFill="1" applyBorder="1" applyAlignment="1">
      <alignment horizontal="center"/>
    </xf>
    <xf numFmtId="0" fontId="5" fillId="4" borderId="41" xfId="0" applyFont="1" applyFill="1" applyBorder="1" applyAlignment="1">
      <alignment horizontal="center"/>
    </xf>
    <xf numFmtId="0" fontId="5" fillId="4" borderId="31" xfId="0" applyFont="1" applyFill="1" applyBorder="1" applyAlignment="1">
      <alignment horizontal="center"/>
    </xf>
    <xf numFmtId="0" fontId="5" fillId="4" borderId="42" xfId="0" applyFont="1" applyFill="1" applyBorder="1" applyAlignment="1">
      <alignment horizontal="center"/>
    </xf>
    <xf numFmtId="0" fontId="37" fillId="4" borderId="8" xfId="0" applyFont="1" applyFill="1" applyBorder="1" applyAlignment="1">
      <alignment horizontal="left"/>
    </xf>
    <xf numFmtId="0" fontId="5" fillId="4" borderId="0" xfId="0" applyFont="1" applyFill="1" applyBorder="1" applyAlignment="1">
      <alignment horizontal="center"/>
    </xf>
    <xf numFmtId="0" fontId="37" fillId="4" borderId="0" xfId="0" applyFont="1" applyFill="1" applyBorder="1" applyAlignment="1">
      <alignment horizontal="left"/>
    </xf>
    <xf numFmtId="0" fontId="5" fillId="4" borderId="38" xfId="0" applyFont="1"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43" xfId="0" applyFill="1" applyBorder="1" applyAlignment="1">
      <alignment horizontal="center"/>
    </xf>
    <xf numFmtId="0" fontId="0" fillId="4" borderId="5" xfId="0" applyFill="1" applyBorder="1" applyAlignment="1">
      <alignment horizontal="center"/>
    </xf>
    <xf numFmtId="0" fontId="45" fillId="4" borderId="6" xfId="0" applyFont="1" applyFill="1" applyBorder="1" applyAlignment="1">
      <alignment horizontal="center"/>
    </xf>
    <xf numFmtId="0" fontId="45" fillId="4" borderId="36" xfId="0" applyFont="1" applyFill="1" applyBorder="1" applyAlignment="1">
      <alignment horizontal="center"/>
    </xf>
    <xf numFmtId="0" fontId="45" fillId="4" borderId="37" xfId="0" applyFont="1" applyFill="1" applyBorder="1" applyAlignment="1">
      <alignment horizontal="center"/>
    </xf>
    <xf numFmtId="0" fontId="45" fillId="4" borderId="12" xfId="0" applyFont="1" applyFill="1" applyBorder="1" applyAlignment="1">
      <alignment horizontal="center"/>
    </xf>
    <xf numFmtId="0" fontId="16" fillId="4" borderId="5" xfId="0" applyFont="1" applyFill="1" applyBorder="1" applyAlignment="1">
      <alignment horizontal="left" vertical="center"/>
    </xf>
    <xf numFmtId="0" fontId="38" fillId="4" borderId="12" xfId="0" applyFont="1" applyFill="1" applyBorder="1" applyAlignment="1">
      <alignment horizontal="center" vertical="center"/>
    </xf>
    <xf numFmtId="0" fontId="45" fillId="4" borderId="5" xfId="0" applyFont="1" applyFill="1" applyBorder="1" applyAlignment="1">
      <alignment horizontal="center"/>
    </xf>
    <xf numFmtId="0" fontId="0" fillId="0" borderId="0" xfId="0" applyBorder="1" applyAlignment="1">
      <alignment vertical="center"/>
    </xf>
    <xf numFmtId="0" fontId="17" fillId="6" borderId="17" xfId="0" applyFont="1" applyFill="1" applyBorder="1" applyAlignment="1">
      <alignment horizontal="center" vertical="center"/>
    </xf>
    <xf numFmtId="181" fontId="0" fillId="6" borderId="18" xfId="0" applyNumberFormat="1" applyFill="1" applyBorder="1" applyAlignment="1">
      <alignment horizontal="center" vertical="center"/>
    </xf>
    <xf numFmtId="181" fontId="0" fillId="6" borderId="19" xfId="0" applyNumberFormat="1" applyFill="1" applyBorder="1" applyAlignment="1">
      <alignment horizontal="center" vertical="center"/>
    </xf>
    <xf numFmtId="0" fontId="17" fillId="6" borderId="20" xfId="0" applyFont="1" applyFill="1" applyBorder="1" applyAlignment="1">
      <alignment horizontal="center" vertical="center"/>
    </xf>
    <xf numFmtId="181" fontId="0" fillId="6" borderId="21" xfId="0" applyNumberFormat="1" applyFill="1" applyBorder="1" applyAlignment="1">
      <alignment horizontal="center" vertical="center"/>
    </xf>
    <xf numFmtId="181" fontId="0" fillId="6" borderId="22" xfId="0" applyNumberFormat="1" applyFill="1" applyBorder="1" applyAlignment="1">
      <alignment horizontal="center" vertical="center"/>
    </xf>
    <xf numFmtId="0" fontId="17" fillId="6" borderId="14" xfId="0" applyFont="1" applyFill="1" applyBorder="1" applyAlignment="1">
      <alignment horizontal="center" vertical="center"/>
    </xf>
    <xf numFmtId="181" fontId="0" fillId="6" borderId="15" xfId="0" applyNumberFormat="1" applyFill="1" applyBorder="1" applyAlignment="1">
      <alignment horizontal="center" vertical="center"/>
    </xf>
    <xf numFmtId="181" fontId="0" fillId="6" borderId="16" xfId="0" applyNumberFormat="1" applyFill="1" applyBorder="1" applyAlignment="1">
      <alignment horizontal="center" vertical="center"/>
    </xf>
    <xf numFmtId="0" fontId="0" fillId="0" borderId="11" xfId="0" applyBorder="1" applyAlignment="1"/>
    <xf numFmtId="0" fontId="0" fillId="0" borderId="94" xfId="0" applyFill="1" applyBorder="1" applyAlignment="1">
      <alignment vertical="center"/>
    </xf>
    <xf numFmtId="0" fontId="0" fillId="0" borderId="11" xfId="0" applyFill="1" applyBorder="1" applyAlignment="1">
      <alignment vertical="center"/>
    </xf>
    <xf numFmtId="49" fontId="7" fillId="4" borderId="28" xfId="0" applyNumberFormat="1" applyFont="1" applyFill="1" applyBorder="1" applyAlignment="1">
      <alignment horizontal="right"/>
    </xf>
    <xf numFmtId="0" fontId="4" fillId="0" borderId="26" xfId="0" applyFont="1" applyBorder="1" applyAlignment="1">
      <alignment horizontal="right"/>
    </xf>
    <xf numFmtId="177" fontId="40" fillId="4" borderId="1" xfId="0" applyNumberFormat="1" applyFont="1" applyFill="1" applyBorder="1" applyAlignment="1">
      <alignment horizontal="right" shrinkToFit="1"/>
    </xf>
    <xf numFmtId="38" fontId="12" fillId="4" borderId="40" xfId="1" applyFont="1" applyFill="1" applyBorder="1" applyAlignment="1">
      <alignment vertical="center" wrapText="1"/>
    </xf>
    <xf numFmtId="0" fontId="44" fillId="0" borderId="0" xfId="0" applyFont="1" applyBorder="1" applyAlignment="1">
      <alignment horizontal="center" vertical="center" shrinkToFit="1"/>
    </xf>
    <xf numFmtId="38" fontId="32" fillId="0" borderId="0" xfId="0" applyNumberFormat="1" applyFont="1" applyFill="1" applyBorder="1" applyAlignment="1">
      <alignment horizontal="left" vertical="top"/>
    </xf>
    <xf numFmtId="38" fontId="36" fillId="0" borderId="0" xfId="0" applyNumberFormat="1" applyFont="1" applyFill="1" applyBorder="1" applyAlignment="1">
      <alignment horizontal="left" vertical="top"/>
    </xf>
    <xf numFmtId="38" fontId="36" fillId="0" borderId="0" xfId="0" applyNumberFormat="1" applyFont="1" applyFill="1" applyBorder="1" applyAlignment="1">
      <alignment horizontal="center" vertical="center"/>
    </xf>
    <xf numFmtId="177" fontId="21" fillId="0" borderId="0" xfId="0" applyNumberFormat="1" applyFont="1" applyFill="1" applyBorder="1" applyAlignment="1">
      <alignment horizontal="right" vertical="center"/>
    </xf>
    <xf numFmtId="0" fontId="44" fillId="0" borderId="0" xfId="0" applyFont="1" applyFill="1" applyBorder="1" applyAlignment="1">
      <alignment horizontal="center" vertical="center" shrinkToFit="1"/>
    </xf>
    <xf numFmtId="178" fontId="32" fillId="0" borderId="0" xfId="0" applyNumberFormat="1" applyFont="1" applyFill="1" applyBorder="1" applyAlignment="1">
      <alignment horizontal="left" vertical="top"/>
    </xf>
    <xf numFmtId="178" fontId="36" fillId="0" borderId="0" xfId="0" applyNumberFormat="1" applyFont="1" applyFill="1" applyBorder="1" applyAlignment="1">
      <alignment horizontal="center" vertical="center"/>
    </xf>
    <xf numFmtId="38" fontId="21" fillId="0" borderId="0" xfId="0" applyNumberFormat="1" applyFont="1" applyFill="1" applyBorder="1" applyAlignment="1">
      <alignment horizontal="right" vertical="center"/>
    </xf>
    <xf numFmtId="0" fontId="4" fillId="0" borderId="9" xfId="0" applyFont="1" applyFill="1" applyBorder="1" applyAlignment="1"/>
    <xf numFmtId="0" fontId="4" fillId="0" borderId="8" xfId="0" applyFont="1" applyFill="1" applyBorder="1" applyAlignment="1">
      <alignment horizontal="left" vertical="top" wrapText="1"/>
    </xf>
    <xf numFmtId="178" fontId="32" fillId="0" borderId="8" xfId="0" applyNumberFormat="1" applyFont="1" applyFill="1" applyBorder="1" applyAlignment="1">
      <alignment horizontal="left" vertical="top"/>
    </xf>
    <xf numFmtId="0" fontId="21" fillId="0" borderId="6" xfId="0" applyFont="1" applyFill="1" applyBorder="1" applyAlignment="1">
      <alignment horizontal="right" vertical="center"/>
    </xf>
    <xf numFmtId="0" fontId="21" fillId="0" borderId="8" xfId="0" applyFont="1" applyFill="1" applyBorder="1" applyAlignment="1">
      <alignment horizontal="right" vertical="center"/>
    </xf>
    <xf numFmtId="0" fontId="21" fillId="0" borderId="10" xfId="0" applyFont="1" applyFill="1" applyBorder="1" applyAlignment="1">
      <alignment horizontal="right" vertical="center"/>
    </xf>
    <xf numFmtId="0" fontId="21" fillId="0" borderId="11" xfId="0" applyFont="1" applyFill="1" applyBorder="1" applyAlignment="1">
      <alignment horizontal="right" vertical="center"/>
    </xf>
    <xf numFmtId="0" fontId="4" fillId="0" borderId="0" xfId="0" applyFont="1" applyFill="1" applyBorder="1" applyAlignment="1"/>
    <xf numFmtId="0" fontId="4" fillId="0" borderId="93" xfId="0" applyFont="1" applyBorder="1" applyAlignment="1">
      <alignment horizontal="center" vertical="center"/>
    </xf>
    <xf numFmtId="0" fontId="44" fillId="0" borderId="0" xfId="0" applyFont="1" applyFill="1" applyBorder="1" applyAlignment="1">
      <alignment vertical="center" shrinkToFit="1"/>
    </xf>
    <xf numFmtId="0" fontId="4" fillId="0" borderId="10" xfId="0" applyFont="1" applyBorder="1" applyAlignment="1">
      <alignment horizontal="center" vertical="center"/>
    </xf>
    <xf numFmtId="0" fontId="21" fillId="0" borderId="12" xfId="0" applyFont="1" applyFill="1" applyBorder="1" applyAlignment="1">
      <alignment horizontal="right" vertical="center"/>
    </xf>
    <xf numFmtId="38" fontId="12" fillId="4" borderId="37" xfId="1" applyFont="1" applyFill="1" applyBorder="1" applyAlignment="1">
      <alignment vertical="top" wrapText="1"/>
    </xf>
    <xf numFmtId="38" fontId="44" fillId="4" borderId="108" xfId="1" applyFont="1" applyFill="1" applyBorder="1" applyAlignment="1">
      <alignment horizontal="center" vertical="center" wrapText="1"/>
    </xf>
    <xf numFmtId="0" fontId="40" fillId="4" borderId="5" xfId="0" applyFont="1" applyFill="1" applyBorder="1" applyAlignment="1">
      <alignment vertical="top"/>
    </xf>
    <xf numFmtId="38" fontId="24" fillId="4" borderId="6" xfId="1" applyFont="1" applyFill="1" applyBorder="1" applyAlignment="1">
      <alignment vertical="center" wrapText="1"/>
    </xf>
    <xf numFmtId="38" fontId="24" fillId="4" borderId="12" xfId="1" applyFont="1" applyFill="1" applyBorder="1" applyAlignment="1">
      <alignment vertical="center" wrapText="1"/>
    </xf>
    <xf numFmtId="38" fontId="40" fillId="4" borderId="110" xfId="1" applyFont="1" applyFill="1" applyBorder="1" applyAlignment="1">
      <alignment horizontal="right" vertical="center" wrapText="1"/>
    </xf>
    <xf numFmtId="38" fontId="24" fillId="4" borderId="103" xfId="1" applyFont="1" applyFill="1" applyBorder="1" applyAlignment="1">
      <alignment vertical="center" wrapText="1"/>
    </xf>
    <xf numFmtId="38" fontId="24" fillId="4" borderId="43" xfId="1" applyFont="1" applyFill="1" applyBorder="1" applyAlignment="1">
      <alignment vertical="center" wrapText="1"/>
    </xf>
    <xf numFmtId="178" fontId="51" fillId="4" borderId="23" xfId="1" applyNumberFormat="1" applyFont="1" applyFill="1" applyBorder="1" applyAlignment="1">
      <alignment horizontal="right" vertical="top"/>
    </xf>
    <xf numFmtId="38" fontId="50" fillId="4" borderId="38" xfId="1" applyFont="1" applyFill="1" applyBorder="1" applyAlignment="1">
      <alignment vertical="top"/>
    </xf>
    <xf numFmtId="38" fontId="50" fillId="4" borderId="40" xfId="1" applyFont="1" applyFill="1" applyBorder="1" applyAlignment="1">
      <alignment vertical="top"/>
    </xf>
    <xf numFmtId="38" fontId="50" fillId="4" borderId="42" xfId="1" applyFont="1" applyFill="1" applyBorder="1" applyAlignment="1">
      <alignment vertical="center"/>
    </xf>
    <xf numFmtId="38" fontId="50" fillId="4" borderId="38" xfId="1" applyFont="1" applyFill="1" applyBorder="1" applyAlignment="1">
      <alignment vertical="center"/>
    </xf>
    <xf numFmtId="38" fontId="50" fillId="4" borderId="40" xfId="1" applyFont="1" applyFill="1" applyBorder="1" applyAlignment="1">
      <alignment vertical="center"/>
    </xf>
    <xf numFmtId="38" fontId="50" fillId="4" borderId="43" xfId="1" applyFont="1" applyFill="1" applyBorder="1" applyAlignment="1">
      <alignment vertical="center"/>
    </xf>
    <xf numFmtId="38" fontId="12" fillId="4" borderId="37" xfId="1" applyFont="1" applyFill="1" applyBorder="1" applyAlignment="1">
      <alignment vertical="center" wrapText="1"/>
    </xf>
    <xf numFmtId="38" fontId="12" fillId="4" borderId="6" xfId="1" applyFont="1" applyFill="1" applyBorder="1" applyAlignment="1">
      <alignment vertical="center" wrapText="1"/>
    </xf>
    <xf numFmtId="38" fontId="12" fillId="4" borderId="12" xfId="1" applyFont="1" applyFill="1" applyBorder="1" applyAlignment="1">
      <alignment vertical="center" wrapText="1"/>
    </xf>
    <xf numFmtId="178" fontId="40" fillId="4" borderId="23" xfId="1" applyNumberFormat="1" applyFont="1" applyFill="1" applyBorder="1" applyAlignment="1">
      <alignment horizontal="right" vertical="top"/>
    </xf>
    <xf numFmtId="178" fontId="23" fillId="4" borderId="43" xfId="0" applyNumberFormat="1" applyFont="1" applyFill="1" applyBorder="1" applyAlignment="1">
      <alignment vertical="center"/>
    </xf>
    <xf numFmtId="178" fontId="40" fillId="4" borderId="38" xfId="1" applyNumberFormat="1" applyFont="1" applyFill="1" applyBorder="1" applyAlignment="1">
      <alignment horizontal="right" vertical="top"/>
    </xf>
    <xf numFmtId="178" fontId="23" fillId="4" borderId="40" xfId="0" applyNumberFormat="1" applyFont="1" applyFill="1" applyBorder="1" applyAlignment="1">
      <alignment vertical="center"/>
    </xf>
    <xf numFmtId="177" fontId="4" fillId="4" borderId="42" xfId="0" applyNumberFormat="1" applyFont="1" applyFill="1" applyBorder="1" applyAlignment="1">
      <alignment horizontal="right"/>
    </xf>
    <xf numFmtId="0" fontId="36" fillId="4" borderId="34" xfId="0" applyFont="1" applyFill="1" applyBorder="1" applyAlignment="1">
      <alignment horizontal="right"/>
    </xf>
    <xf numFmtId="177" fontId="36" fillId="4" borderId="40" xfId="0" applyNumberFormat="1" applyFont="1" applyFill="1" applyBorder="1" applyAlignment="1">
      <alignment horizontal="right"/>
    </xf>
    <xf numFmtId="179" fontId="12" fillId="4" borderId="30" xfId="0" applyNumberFormat="1" applyFont="1" applyFill="1" applyBorder="1" applyAlignment="1">
      <alignment shrinkToFit="1"/>
    </xf>
    <xf numFmtId="179" fontId="4" fillId="4" borderId="30" xfId="0" applyNumberFormat="1" applyFont="1" applyFill="1" applyBorder="1" applyAlignment="1">
      <alignment shrinkToFit="1"/>
    </xf>
    <xf numFmtId="180" fontId="4" fillId="4" borderId="30" xfId="0" applyNumberFormat="1" applyFont="1" applyFill="1" applyBorder="1" applyAlignment="1">
      <alignment vertical="center"/>
    </xf>
    <xf numFmtId="179" fontId="4" fillId="4" borderId="32" xfId="0" applyNumberFormat="1" applyFont="1" applyFill="1" applyBorder="1" applyAlignment="1">
      <alignment shrinkToFit="1"/>
    </xf>
    <xf numFmtId="180" fontId="4" fillId="4" borderId="32" xfId="0" applyNumberFormat="1" applyFont="1" applyFill="1" applyBorder="1" applyAlignment="1">
      <alignment vertical="center"/>
    </xf>
    <xf numFmtId="0" fontId="32" fillId="4" borderId="41" xfId="0" applyFont="1" applyFill="1" applyBorder="1" applyAlignment="1">
      <alignment horizontal="center" vertical="center" wrapText="1"/>
    </xf>
    <xf numFmtId="0" fontId="32" fillId="4" borderId="31" xfId="0" applyFont="1" applyFill="1" applyBorder="1" applyAlignment="1">
      <alignment horizontal="center" vertical="center" wrapText="1"/>
    </xf>
    <xf numFmtId="0" fontId="32" fillId="4" borderId="39" xfId="0" applyFont="1" applyFill="1" applyBorder="1" applyAlignment="1">
      <alignment horizontal="center" vertical="center" wrapText="1"/>
    </xf>
    <xf numFmtId="0" fontId="32" fillId="4" borderId="27" xfId="0" applyFont="1" applyFill="1" applyBorder="1" applyAlignment="1">
      <alignment horizontal="center" vertical="center" wrapText="1"/>
    </xf>
    <xf numFmtId="0" fontId="0" fillId="4" borderId="31" xfId="0" applyFill="1" applyBorder="1" applyAlignment="1">
      <alignment horizontal="center" vertical="center"/>
    </xf>
    <xf numFmtId="0" fontId="0" fillId="4" borderId="27" xfId="0" applyFill="1" applyBorder="1" applyAlignment="1">
      <alignment horizontal="center" vertical="center"/>
    </xf>
    <xf numFmtId="0" fontId="45" fillId="0" borderId="24" xfId="0" applyFont="1" applyBorder="1" applyAlignment="1">
      <alignment horizontal="center" vertical="center" wrapText="1"/>
    </xf>
    <xf numFmtId="0" fontId="45" fillId="0" borderId="24" xfId="0" applyFont="1" applyBorder="1" applyAlignment="1">
      <alignment horizontal="center" vertical="center"/>
    </xf>
    <xf numFmtId="0" fontId="45" fillId="0" borderId="48" xfId="0" applyFont="1" applyBorder="1" applyAlignment="1">
      <alignment horizontal="center" vertical="center"/>
    </xf>
    <xf numFmtId="0" fontId="0" fillId="0" borderId="0" xfId="0" applyAlignment="1"/>
    <xf numFmtId="0" fontId="0" fillId="0" borderId="11" xfId="0" applyBorder="1" applyAlignment="1"/>
    <xf numFmtId="0" fontId="0" fillId="0" borderId="1" xfId="0" applyBorder="1" applyAlignment="1"/>
    <xf numFmtId="0" fontId="2" fillId="4" borderId="49" xfId="0" applyFont="1" applyFill="1" applyBorder="1" applyAlignment="1">
      <alignment horizontal="left"/>
    </xf>
    <xf numFmtId="0" fontId="2" fillId="4" borderId="50" xfId="0" applyFont="1" applyFill="1" applyBorder="1" applyAlignment="1">
      <alignment horizontal="left"/>
    </xf>
    <xf numFmtId="178" fontId="12" fillId="4" borderId="51" xfId="1" applyNumberFormat="1" applyFont="1" applyFill="1" applyBorder="1" applyAlignment="1">
      <alignment horizontal="right" vertical="center"/>
    </xf>
    <xf numFmtId="178" fontId="12" fillId="4" borderId="28" xfId="1" applyNumberFormat="1" applyFont="1" applyFill="1" applyBorder="1" applyAlignment="1">
      <alignment horizontal="right" vertical="center"/>
    </xf>
    <xf numFmtId="0" fontId="7" fillId="4" borderId="28" xfId="0" applyFont="1" applyFill="1" applyBorder="1" applyAlignment="1">
      <alignment horizontal="center" vertical="center"/>
    </xf>
    <xf numFmtId="0" fontId="26" fillId="4" borderId="45" xfId="0" applyFont="1" applyFill="1" applyBorder="1" applyAlignment="1">
      <alignment horizontal="left" vertical="center" shrinkToFit="1"/>
    </xf>
    <xf numFmtId="0" fontId="32" fillId="4" borderId="42"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38" xfId="0" applyFont="1" applyFill="1" applyBorder="1" applyAlignment="1">
      <alignment horizontal="center" vertical="center" wrapText="1"/>
    </xf>
    <xf numFmtId="0" fontId="45" fillId="0" borderId="45" xfId="0" applyFont="1" applyBorder="1" applyAlignment="1">
      <alignment horizontal="center" vertical="center"/>
    </xf>
    <xf numFmtId="176" fontId="18" fillId="4" borderId="45" xfId="0" applyNumberFormat="1" applyFont="1" applyFill="1" applyBorder="1" applyAlignment="1">
      <alignment vertical="center"/>
    </xf>
    <xf numFmtId="176" fontId="18" fillId="4" borderId="56" xfId="0" applyNumberFormat="1" applyFont="1" applyFill="1" applyBorder="1" applyAlignment="1">
      <alignment vertical="center"/>
    </xf>
    <xf numFmtId="176" fontId="5" fillId="0" borderId="45" xfId="0" applyNumberFormat="1" applyFont="1" applyFill="1" applyBorder="1" applyAlignment="1">
      <alignment vertical="center"/>
    </xf>
    <xf numFmtId="176" fontId="5" fillId="0" borderId="56" xfId="0" applyNumberFormat="1" applyFont="1" applyFill="1" applyBorder="1" applyAlignment="1">
      <alignment vertical="center"/>
    </xf>
    <xf numFmtId="0" fontId="45" fillId="0" borderId="69" xfId="0" applyFont="1" applyBorder="1" applyAlignment="1">
      <alignment horizontal="center" vertical="center" textRotation="255"/>
    </xf>
    <xf numFmtId="0" fontId="45" fillId="0" borderId="44" xfId="0" applyFont="1" applyBorder="1" applyAlignment="1">
      <alignment horizontal="center" vertical="center" textRotation="255"/>
    </xf>
    <xf numFmtId="0" fontId="45" fillId="0" borderId="46" xfId="0" applyFont="1" applyBorder="1" applyAlignment="1">
      <alignment horizontal="center" vertical="center" textRotation="255"/>
    </xf>
    <xf numFmtId="0" fontId="45" fillId="0" borderId="45" xfId="0" applyFont="1" applyBorder="1" applyAlignment="1">
      <alignment horizontal="left" vertical="center"/>
    </xf>
    <xf numFmtId="176" fontId="18" fillId="4" borderId="47" xfId="0" applyNumberFormat="1" applyFont="1" applyFill="1" applyBorder="1" applyAlignment="1">
      <alignment vertical="center"/>
    </xf>
    <xf numFmtId="176" fontId="18" fillId="4" borderId="70" xfId="0" applyNumberFormat="1" applyFont="1" applyFill="1" applyBorder="1" applyAlignment="1">
      <alignment vertical="center"/>
    </xf>
    <xf numFmtId="0" fontId="45" fillId="0" borderId="25" xfId="0" applyFont="1" applyBorder="1" applyAlignment="1">
      <alignment horizontal="center" vertical="center" wrapText="1"/>
    </xf>
    <xf numFmtId="0" fontId="45" fillId="0" borderId="1" xfId="0" applyFont="1" applyBorder="1" applyAlignment="1">
      <alignment horizontal="center" vertical="center"/>
    </xf>
    <xf numFmtId="0" fontId="45" fillId="0" borderId="23" xfId="0" applyFont="1" applyBorder="1" applyAlignment="1">
      <alignment horizontal="center" vertical="center"/>
    </xf>
    <xf numFmtId="0" fontId="45" fillId="0" borderId="73" xfId="0" applyFont="1" applyBorder="1" applyAlignment="1">
      <alignment horizontal="center" vertical="center"/>
    </xf>
    <xf numFmtId="0" fontId="45" fillId="0" borderId="0" xfId="0" applyFont="1" applyBorder="1" applyAlignment="1">
      <alignment horizontal="center" vertical="center"/>
    </xf>
    <xf numFmtId="0" fontId="45" fillId="0" borderId="38" xfId="0" applyFont="1" applyBorder="1" applyAlignment="1">
      <alignment horizontal="center" vertical="center"/>
    </xf>
    <xf numFmtId="0" fontId="45" fillId="0" borderId="35" xfId="0" applyFont="1" applyBorder="1" applyAlignment="1">
      <alignment horizontal="center" vertical="center"/>
    </xf>
    <xf numFmtId="0" fontId="45" fillId="0" borderId="11" xfId="0" applyFont="1" applyBorder="1" applyAlignment="1">
      <alignment horizontal="center" vertical="center"/>
    </xf>
    <xf numFmtId="0" fontId="45" fillId="0" borderId="43" xfId="0" applyFont="1" applyBorder="1" applyAlignment="1">
      <alignment horizontal="center" vertical="center"/>
    </xf>
    <xf numFmtId="178" fontId="11" fillId="0" borderId="48" xfId="1" applyNumberFormat="1" applyFont="1" applyFill="1" applyBorder="1" applyAlignment="1">
      <alignment vertical="center"/>
    </xf>
    <xf numFmtId="178" fontId="40" fillId="4" borderId="28" xfId="1" applyNumberFormat="1" applyFont="1" applyFill="1" applyBorder="1" applyAlignment="1">
      <alignment horizontal="right" vertical="top"/>
    </xf>
    <xf numFmtId="178" fontId="40" fillId="4" borderId="24" xfId="1" applyNumberFormat="1" applyFont="1" applyFill="1" applyBorder="1" applyAlignment="1">
      <alignment horizontal="right" vertical="top"/>
    </xf>
    <xf numFmtId="0" fontId="7" fillId="4" borderId="71" xfId="0" applyFont="1" applyFill="1" applyBorder="1" applyAlignment="1">
      <alignment horizontal="left"/>
    </xf>
    <xf numFmtId="0" fontId="7" fillId="4" borderId="28" xfId="0" applyFont="1" applyFill="1" applyBorder="1" applyAlignment="1">
      <alignment horizontal="left"/>
    </xf>
    <xf numFmtId="178" fontId="11" fillId="0" borderId="24" xfId="1" applyNumberFormat="1" applyFont="1" applyFill="1" applyBorder="1" applyAlignment="1">
      <alignment vertical="center"/>
    </xf>
    <xf numFmtId="178" fontId="11" fillId="0" borderId="50" xfId="1" applyNumberFormat="1" applyFont="1" applyFill="1" applyBorder="1" applyAlignment="1">
      <alignment vertical="center"/>
    </xf>
    <xf numFmtId="0" fontId="48" fillId="0" borderId="25" xfId="0" applyFont="1" applyBorder="1" applyAlignment="1">
      <alignment horizontal="center" vertical="center" shrinkToFit="1"/>
    </xf>
    <xf numFmtId="0" fontId="48" fillId="0" borderId="1" xfId="0" applyFont="1" applyBorder="1" applyAlignment="1">
      <alignment horizontal="center" vertical="center" shrinkToFit="1"/>
    </xf>
    <xf numFmtId="0" fontId="48" fillId="0" borderId="23" xfId="0" applyFont="1" applyBorder="1" applyAlignment="1">
      <alignment horizontal="center" vertical="center" shrinkToFit="1"/>
    </xf>
    <xf numFmtId="0" fontId="48" fillId="0" borderId="35"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43" xfId="0" applyFont="1" applyBorder="1" applyAlignment="1">
      <alignment horizontal="center" vertical="center" shrinkToFit="1"/>
    </xf>
    <xf numFmtId="0" fontId="45" fillId="0" borderId="45" xfId="0" applyFont="1" applyBorder="1" applyAlignment="1">
      <alignment horizontal="center" vertical="center" wrapText="1"/>
    </xf>
    <xf numFmtId="0" fontId="39" fillId="0" borderId="45" xfId="0" applyFont="1" applyBorder="1" applyAlignment="1">
      <alignment vertical="center" wrapText="1"/>
    </xf>
    <xf numFmtId="0" fontId="7" fillId="4" borderId="52" xfId="0" applyFont="1" applyFill="1" applyBorder="1" applyAlignment="1">
      <alignment horizontal="left"/>
    </xf>
    <xf numFmtId="0" fontId="7" fillId="4" borderId="24" xfId="0" applyFont="1" applyFill="1" applyBorder="1" applyAlignment="1">
      <alignment horizontal="left"/>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45" fillId="0" borderId="54" xfId="0" applyFont="1" applyBorder="1" applyAlignment="1">
      <alignment horizontal="left" vertical="center"/>
    </xf>
    <xf numFmtId="0" fontId="45" fillId="0" borderId="55" xfId="0" applyFont="1" applyBorder="1" applyAlignment="1">
      <alignment horizontal="center" vertical="center"/>
    </xf>
    <xf numFmtId="176" fontId="19" fillId="0" borderId="45" xfId="0" applyNumberFormat="1" applyFont="1" applyFill="1" applyBorder="1" applyAlignment="1">
      <alignment vertical="center"/>
    </xf>
    <xf numFmtId="176" fontId="19" fillId="0" borderId="56" xfId="0" applyNumberFormat="1" applyFont="1" applyFill="1" applyBorder="1" applyAlignment="1">
      <alignment vertical="center"/>
    </xf>
    <xf numFmtId="176" fontId="19" fillId="0" borderId="55" xfId="0" applyNumberFormat="1" applyFont="1" applyFill="1" applyBorder="1" applyAlignment="1">
      <alignment vertical="center"/>
    </xf>
    <xf numFmtId="176" fontId="19" fillId="0" borderId="57" xfId="0" applyNumberFormat="1" applyFont="1" applyFill="1" applyBorder="1" applyAlignment="1">
      <alignment vertical="center"/>
    </xf>
    <xf numFmtId="0" fontId="45" fillId="0" borderId="54" xfId="0" applyFont="1" applyBorder="1" applyAlignment="1">
      <alignment horizontal="center" vertical="center"/>
    </xf>
    <xf numFmtId="0" fontId="45" fillId="0" borderId="87" xfId="0" applyFont="1" applyBorder="1" applyAlignment="1">
      <alignment horizontal="center" vertical="center"/>
    </xf>
    <xf numFmtId="0" fontId="45" fillId="0" borderId="88" xfId="0" applyFont="1" applyBorder="1" applyAlignment="1">
      <alignment horizontal="center" vertical="center"/>
    </xf>
    <xf numFmtId="176" fontId="19" fillId="0" borderId="66" xfId="0" applyNumberFormat="1" applyFont="1" applyFill="1" applyBorder="1" applyAlignment="1">
      <alignment vertical="center"/>
    </xf>
    <xf numFmtId="176" fontId="19" fillId="0" borderId="89" xfId="0" applyNumberFormat="1" applyFont="1" applyFill="1" applyBorder="1" applyAlignment="1">
      <alignment vertical="center"/>
    </xf>
    <xf numFmtId="176" fontId="19" fillId="0" borderId="68" xfId="0" applyNumberFormat="1" applyFont="1" applyFill="1" applyBorder="1" applyAlignment="1">
      <alignment vertical="center"/>
    </xf>
    <xf numFmtId="176" fontId="19" fillId="0" borderId="90" xfId="0" applyNumberFormat="1" applyFont="1" applyFill="1" applyBorder="1" applyAlignment="1">
      <alignment vertical="center"/>
    </xf>
    <xf numFmtId="0" fontId="39" fillId="0" borderId="45" xfId="0" applyFont="1" applyBorder="1" applyAlignment="1">
      <alignment horizontal="center" vertical="center" textRotation="255"/>
    </xf>
    <xf numFmtId="0" fontId="39" fillId="0" borderId="47" xfId="0" applyFont="1" applyBorder="1" applyAlignment="1">
      <alignment horizontal="center" vertical="center" textRotation="255"/>
    </xf>
    <xf numFmtId="0" fontId="45" fillId="0" borderId="9" xfId="0" applyFont="1" applyBorder="1" applyAlignment="1">
      <alignment horizontal="center" vertical="center"/>
    </xf>
    <xf numFmtId="0" fontId="45" fillId="0" borderId="10" xfId="0" applyFont="1" applyBorder="1" applyAlignment="1">
      <alignment horizontal="center" vertical="center"/>
    </xf>
    <xf numFmtId="0" fontId="54" fillId="0" borderId="45" xfId="0" applyFont="1" applyBorder="1" applyAlignment="1">
      <alignment horizontal="center" vertical="center"/>
    </xf>
    <xf numFmtId="0" fontId="54" fillId="0" borderId="47" xfId="0" applyFont="1" applyBorder="1" applyAlignment="1">
      <alignment horizontal="center" vertical="center"/>
    </xf>
    <xf numFmtId="0" fontId="0" fillId="0" borderId="45" xfId="0" applyBorder="1" applyAlignment="1">
      <alignment horizontal="center" vertical="center" wrapText="1"/>
    </xf>
    <xf numFmtId="0" fontId="0" fillId="0" borderId="51" xfId="0" applyBorder="1" applyAlignment="1">
      <alignment horizontal="center" vertical="center" wrapText="1"/>
    </xf>
    <xf numFmtId="0" fontId="48" fillId="0" borderId="45" xfId="0" applyFont="1" applyFill="1" applyBorder="1" applyAlignment="1">
      <alignment horizontal="left" vertical="center" shrinkToFit="1"/>
    </xf>
    <xf numFmtId="0" fontId="45" fillId="0" borderId="47" xfId="0" applyFont="1" applyBorder="1" applyAlignment="1">
      <alignment horizontal="left" vertical="center"/>
    </xf>
    <xf numFmtId="0" fontId="45" fillId="0" borderId="47" xfId="0" applyFont="1" applyBorder="1" applyAlignment="1">
      <alignment horizontal="center" vertical="center"/>
    </xf>
    <xf numFmtId="0" fontId="45" fillId="0" borderId="44" xfId="0" applyFont="1" applyBorder="1" applyAlignment="1">
      <alignment horizontal="center" vertical="center"/>
    </xf>
    <xf numFmtId="176" fontId="5" fillId="0" borderId="64" xfId="0" applyNumberFormat="1" applyFont="1" applyFill="1" applyBorder="1" applyAlignment="1">
      <alignment vertical="center"/>
    </xf>
    <xf numFmtId="176" fontId="5" fillId="0" borderId="76" xfId="0" applyNumberFormat="1" applyFont="1" applyFill="1" applyBorder="1" applyAlignment="1">
      <alignment vertical="center"/>
    </xf>
    <xf numFmtId="0" fontId="47" fillId="0" borderId="44" xfId="0" applyFont="1" applyBorder="1" applyAlignment="1">
      <alignment horizontal="center" wrapText="1"/>
    </xf>
    <xf numFmtId="0" fontId="47" fillId="0" borderId="45" xfId="0" applyFont="1" applyBorder="1" applyAlignment="1">
      <alignment horizontal="center" wrapText="1"/>
    </xf>
    <xf numFmtId="0" fontId="47" fillId="0" borderId="46" xfId="0" applyFont="1" applyBorder="1" applyAlignment="1">
      <alignment horizontal="center" wrapText="1"/>
    </xf>
    <xf numFmtId="0" fontId="47" fillId="0" borderId="47" xfId="0" applyFont="1" applyBorder="1" applyAlignment="1">
      <alignment horizontal="center" wrapText="1"/>
    </xf>
    <xf numFmtId="176" fontId="43" fillId="0" borderId="45" xfId="0" applyNumberFormat="1" applyFont="1" applyFill="1" applyBorder="1" applyAlignment="1">
      <alignment vertical="center"/>
    </xf>
    <xf numFmtId="176" fontId="43" fillId="0" borderId="56" xfId="0" applyNumberFormat="1" applyFont="1" applyFill="1" applyBorder="1" applyAlignment="1">
      <alignment vertical="center"/>
    </xf>
    <xf numFmtId="176" fontId="43" fillId="0" borderId="47" xfId="0" applyNumberFormat="1" applyFont="1" applyFill="1" applyBorder="1" applyAlignment="1">
      <alignment vertical="center"/>
    </xf>
    <xf numFmtId="176" fontId="43" fillId="0" borderId="70" xfId="0" applyNumberFormat="1" applyFont="1" applyFill="1" applyBorder="1" applyAlignment="1">
      <alignmen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45" fillId="0" borderId="64" xfId="0" applyFont="1" applyBorder="1" applyAlignment="1">
      <alignment horizontal="center" vertical="center"/>
    </xf>
    <xf numFmtId="0" fontId="45" fillId="0" borderId="5" xfId="0" applyFont="1" applyBorder="1" applyAlignment="1">
      <alignment horizontal="center" vertical="center"/>
    </xf>
    <xf numFmtId="0" fontId="45" fillId="0" borderId="12" xfId="0" applyFont="1" applyBorder="1" applyAlignment="1">
      <alignment horizontal="center" vertical="center"/>
    </xf>
    <xf numFmtId="0" fontId="16" fillId="4" borderId="1" xfId="0" applyFont="1" applyFill="1" applyBorder="1" applyAlignment="1">
      <alignment horizontal="right" vertical="center"/>
    </xf>
    <xf numFmtId="0" fontId="16" fillId="4" borderId="0" xfId="0" applyFont="1" applyFill="1" applyBorder="1" applyAlignment="1">
      <alignment horizontal="right" vertical="center"/>
    </xf>
    <xf numFmtId="0" fontId="2" fillId="4" borderId="61"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62"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52" xfId="0" applyFont="1" applyFill="1" applyBorder="1" applyAlignment="1">
      <alignment horizontal="center" vertical="center"/>
    </xf>
    <xf numFmtId="0" fontId="39" fillId="0" borderId="54" xfId="0" applyFont="1" applyBorder="1" applyAlignment="1">
      <alignment vertical="center" wrapText="1"/>
    </xf>
    <xf numFmtId="0" fontId="37" fillId="0" borderId="45" xfId="0" applyFont="1" applyFill="1" applyBorder="1" applyAlignment="1">
      <alignment horizontal="left" vertical="center"/>
    </xf>
    <xf numFmtId="0" fontId="45" fillId="0" borderId="45" xfId="0" applyFont="1" applyBorder="1" applyAlignment="1">
      <alignment vertical="center" wrapText="1"/>
    </xf>
    <xf numFmtId="0" fontId="36" fillId="0" borderId="45" xfId="0" applyFont="1" applyFill="1" applyBorder="1" applyAlignment="1">
      <alignment horizontal="left" vertical="center" shrinkToFit="1"/>
    </xf>
    <xf numFmtId="176" fontId="18" fillId="4" borderId="54" xfId="0" applyNumberFormat="1" applyFont="1" applyFill="1" applyBorder="1" applyAlignment="1">
      <alignment vertical="center"/>
    </xf>
    <xf numFmtId="176" fontId="18" fillId="4" borderId="84" xfId="0" applyNumberFormat="1" applyFont="1" applyFill="1" applyBorder="1" applyAlignment="1">
      <alignment vertical="center"/>
    </xf>
    <xf numFmtId="0" fontId="39" fillId="0" borderId="24" xfId="0" applyFont="1" applyBorder="1" applyAlignment="1">
      <alignment horizontal="center" vertical="center" wrapText="1"/>
    </xf>
    <xf numFmtId="0" fontId="39" fillId="0" borderId="48" xfId="0" applyFont="1" applyBorder="1" applyAlignment="1">
      <alignment horizontal="center" vertical="center" wrapText="1"/>
    </xf>
    <xf numFmtId="178" fontId="23" fillId="4" borderId="50" xfId="0" applyNumberFormat="1" applyFont="1" applyFill="1" applyBorder="1" applyAlignment="1">
      <alignment vertical="center"/>
    </xf>
    <xf numFmtId="0" fontId="45" fillId="0" borderId="61" xfId="0" applyFont="1" applyBorder="1" applyAlignment="1">
      <alignment horizontal="center" vertical="center"/>
    </xf>
    <xf numFmtId="0" fontId="45" fillId="0" borderId="13" xfId="0" applyFont="1" applyBorder="1" applyAlignment="1">
      <alignment horizontal="center" vertical="center"/>
    </xf>
    <xf numFmtId="0" fontId="45" fillId="0" borderId="62" xfId="0" applyFont="1" applyBorder="1" applyAlignment="1">
      <alignment horizontal="center" vertical="center"/>
    </xf>
    <xf numFmtId="0" fontId="37" fillId="4" borderId="23" xfId="0" applyFont="1" applyFill="1" applyBorder="1" applyAlignment="1"/>
    <xf numFmtId="0" fontId="37" fillId="4" borderId="40" xfId="0" applyFont="1" applyFill="1" applyBorder="1" applyAlignment="1"/>
    <xf numFmtId="0" fontId="45" fillId="0" borderId="65" xfId="0" applyFont="1" applyBorder="1" applyAlignment="1">
      <alignment horizontal="center" vertical="center"/>
    </xf>
    <xf numFmtId="0" fontId="45" fillId="0" borderId="66" xfId="0" applyFont="1" applyBorder="1" applyAlignment="1">
      <alignment horizontal="center"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38" fontId="16" fillId="4" borderId="28" xfId="1" applyFont="1" applyFill="1" applyBorder="1" applyAlignment="1">
      <alignment vertical="top"/>
    </xf>
    <xf numFmtId="38" fontId="16" fillId="4" borderId="59" xfId="1" applyFont="1" applyFill="1" applyBorder="1" applyAlignment="1">
      <alignment vertical="top"/>
    </xf>
    <xf numFmtId="38" fontId="16" fillId="4" borderId="28" xfId="1" applyFont="1" applyFill="1" applyBorder="1" applyAlignment="1">
      <alignment vertical="center"/>
    </xf>
    <xf numFmtId="38" fontId="16" fillId="4" borderId="59" xfId="1" applyFont="1" applyFill="1" applyBorder="1" applyAlignment="1">
      <alignment vertical="center"/>
    </xf>
    <xf numFmtId="0" fontId="7" fillId="4" borderId="51" xfId="0" applyFont="1" applyFill="1" applyBorder="1" applyAlignment="1">
      <alignment horizontal="center" vertical="center"/>
    </xf>
    <xf numFmtId="0" fontId="7" fillId="4" borderId="50" xfId="0" applyFont="1" applyFill="1" applyBorder="1" applyAlignment="1">
      <alignment horizontal="center" vertical="center"/>
    </xf>
    <xf numFmtId="38" fontId="16" fillId="4" borderId="51" xfId="1" applyFont="1" applyFill="1" applyBorder="1" applyAlignment="1">
      <alignment vertical="center"/>
    </xf>
    <xf numFmtId="38" fontId="16" fillId="4" borderId="72" xfId="1" applyFont="1" applyFill="1" applyBorder="1" applyAlignment="1">
      <alignment vertical="center"/>
    </xf>
    <xf numFmtId="38" fontId="16" fillId="4" borderId="50" xfId="1" applyFont="1" applyFill="1" applyBorder="1" applyAlignment="1">
      <alignment vertical="center"/>
    </xf>
    <xf numFmtId="38" fontId="16" fillId="4" borderId="74" xfId="1" applyFont="1" applyFill="1" applyBorder="1" applyAlignment="1">
      <alignment vertical="center"/>
    </xf>
    <xf numFmtId="38" fontId="23" fillId="4" borderId="50" xfId="1" applyFont="1" applyFill="1" applyBorder="1" applyAlignment="1">
      <alignment vertical="center"/>
    </xf>
    <xf numFmtId="38" fontId="23" fillId="4" borderId="74" xfId="1" applyFont="1" applyFill="1" applyBorder="1" applyAlignment="1">
      <alignment vertical="center"/>
    </xf>
    <xf numFmtId="0" fontId="2" fillId="4" borderId="53" xfId="0" applyFont="1" applyFill="1" applyBorder="1" applyAlignment="1">
      <alignment horizontal="left"/>
    </xf>
    <xf numFmtId="0" fontId="2" fillId="4" borderId="48" xfId="0" applyFont="1" applyFill="1" applyBorder="1" applyAlignment="1">
      <alignment horizontal="left"/>
    </xf>
    <xf numFmtId="178" fontId="23" fillId="4" borderId="48" xfId="0" applyNumberFormat="1" applyFont="1" applyFill="1" applyBorder="1" applyAlignment="1">
      <alignment vertical="center"/>
    </xf>
    <xf numFmtId="38" fontId="50" fillId="4" borderId="25" xfId="1" applyFont="1" applyFill="1" applyBorder="1" applyAlignment="1">
      <alignment horizontal="center" vertical="top"/>
    </xf>
    <xf numFmtId="38" fontId="50" fillId="4" borderId="1" xfId="1" applyFont="1" applyFill="1" applyBorder="1" applyAlignment="1">
      <alignment horizontal="center" vertical="top"/>
    </xf>
    <xf numFmtId="38" fontId="50" fillId="4" borderId="73" xfId="1" applyFont="1" applyFill="1" applyBorder="1" applyAlignment="1">
      <alignment horizontal="center" vertical="top"/>
    </xf>
    <xf numFmtId="38" fontId="50" fillId="4" borderId="0" xfId="1" applyFont="1" applyFill="1" applyBorder="1" applyAlignment="1">
      <alignment horizontal="center" vertical="top"/>
    </xf>
    <xf numFmtId="38" fontId="50" fillId="4" borderId="34" xfId="1" applyFont="1" applyFill="1" applyBorder="1" applyAlignment="1">
      <alignment horizontal="center" vertical="top"/>
    </xf>
    <xf numFmtId="38" fontId="50" fillId="4" borderId="27" xfId="1" applyFont="1" applyFill="1" applyBorder="1" applyAlignment="1">
      <alignment horizontal="center" vertical="top"/>
    </xf>
    <xf numFmtId="38" fontId="50" fillId="4" borderId="95" xfId="1" applyFont="1" applyFill="1" applyBorder="1" applyAlignment="1">
      <alignment horizontal="center" vertical="center"/>
    </xf>
    <xf numFmtId="38" fontId="50" fillId="4" borderId="31" xfId="1" applyFont="1" applyFill="1" applyBorder="1" applyAlignment="1">
      <alignment horizontal="center" vertical="center"/>
    </xf>
    <xf numFmtId="38" fontId="50" fillId="4" borderId="73" xfId="1" applyFont="1" applyFill="1" applyBorder="1" applyAlignment="1">
      <alignment horizontal="center" vertical="center"/>
    </xf>
    <xf numFmtId="38" fontId="50" fillId="4" borderId="0" xfId="1" applyFont="1" applyFill="1" applyBorder="1" applyAlignment="1">
      <alignment horizontal="center" vertical="center"/>
    </xf>
    <xf numFmtId="38" fontId="50" fillId="4" borderId="34" xfId="1" applyFont="1" applyFill="1" applyBorder="1" applyAlignment="1">
      <alignment horizontal="center" vertical="center"/>
    </xf>
    <xf numFmtId="38" fontId="50" fillId="4" borderId="27" xfId="1" applyFont="1" applyFill="1" applyBorder="1" applyAlignment="1">
      <alignment horizontal="center" vertical="center"/>
    </xf>
    <xf numFmtId="38" fontId="50" fillId="4" borderId="35" xfId="1" applyFont="1" applyFill="1" applyBorder="1" applyAlignment="1">
      <alignment horizontal="center" vertical="center"/>
    </xf>
    <xf numFmtId="38" fontId="50" fillId="4" borderId="11" xfId="1" applyFont="1" applyFill="1" applyBorder="1" applyAlignment="1">
      <alignment horizontal="center" vertical="center"/>
    </xf>
    <xf numFmtId="178" fontId="40" fillId="4" borderId="25" xfId="1" applyNumberFormat="1" applyFont="1" applyFill="1" applyBorder="1" applyAlignment="1">
      <alignment horizontal="center" vertical="top"/>
    </xf>
    <xf numFmtId="178" fontId="40" fillId="4" borderId="1" xfId="1" applyNumberFormat="1" applyFont="1" applyFill="1" applyBorder="1" applyAlignment="1">
      <alignment horizontal="center" vertical="top"/>
    </xf>
    <xf numFmtId="178" fontId="40" fillId="4" borderId="34" xfId="1" applyNumberFormat="1" applyFont="1" applyFill="1" applyBorder="1" applyAlignment="1">
      <alignment horizontal="center" vertical="top"/>
    </xf>
    <xf numFmtId="178" fontId="40" fillId="4" borderId="27" xfId="1" applyNumberFormat="1" applyFont="1" applyFill="1" applyBorder="1" applyAlignment="1">
      <alignment horizontal="center" vertical="top"/>
    </xf>
    <xf numFmtId="178" fontId="40" fillId="4" borderId="73" xfId="1" applyNumberFormat="1" applyFont="1" applyFill="1" applyBorder="1" applyAlignment="1">
      <alignment horizontal="center" vertical="top"/>
    </xf>
    <xf numFmtId="178" fontId="40" fillId="4" borderId="0" xfId="1" applyNumberFormat="1" applyFont="1" applyFill="1" applyBorder="1" applyAlignment="1">
      <alignment horizontal="center" vertical="top"/>
    </xf>
    <xf numFmtId="178" fontId="40" fillId="4" borderId="35" xfId="1" applyNumberFormat="1" applyFont="1" applyFill="1" applyBorder="1" applyAlignment="1">
      <alignment horizontal="center" vertical="top"/>
    </xf>
    <xf numFmtId="178" fontId="40" fillId="4" borderId="11" xfId="1" applyNumberFormat="1" applyFont="1" applyFill="1" applyBorder="1" applyAlignment="1">
      <alignment horizontal="center" vertical="top"/>
    </xf>
    <xf numFmtId="176" fontId="28" fillId="0" borderId="45" xfId="0" applyNumberFormat="1" applyFont="1" applyFill="1" applyBorder="1" applyAlignment="1">
      <alignment vertical="center"/>
    </xf>
    <xf numFmtId="176" fontId="28" fillId="0" borderId="56" xfId="0" applyNumberFormat="1" applyFont="1" applyFill="1" applyBorder="1" applyAlignment="1">
      <alignment vertical="center"/>
    </xf>
    <xf numFmtId="176" fontId="5" fillId="0" borderId="51" xfId="0" applyNumberFormat="1" applyFont="1" applyFill="1" applyBorder="1" applyAlignment="1">
      <alignment vertical="center"/>
    </xf>
    <xf numFmtId="176" fontId="5" fillId="0" borderId="72" xfId="0" applyNumberFormat="1" applyFont="1" applyFill="1" applyBorder="1" applyAlignment="1">
      <alignment vertical="center"/>
    </xf>
    <xf numFmtId="0" fontId="45" fillId="0" borderId="51" xfId="0" applyFont="1" applyBorder="1" applyAlignment="1">
      <alignment horizontal="center" vertical="center"/>
    </xf>
    <xf numFmtId="0" fontId="45" fillId="0" borderId="64" xfId="0" applyFont="1" applyBorder="1" applyAlignment="1">
      <alignment horizontal="center" vertical="center" textRotation="255"/>
    </xf>
    <xf numFmtId="0" fontId="45" fillId="0" borderId="45" xfId="0" applyFont="1" applyBorder="1" applyAlignment="1">
      <alignment horizontal="center" vertical="center" textRotation="255"/>
    </xf>
    <xf numFmtId="0" fontId="48" fillId="0" borderId="63" xfId="0" applyFont="1" applyBorder="1" applyAlignment="1">
      <alignment horizontal="center" wrapText="1"/>
    </xf>
    <xf numFmtId="0" fontId="48" fillId="0" borderId="64" xfId="0" applyFont="1" applyBorder="1" applyAlignment="1">
      <alignment horizontal="center" wrapText="1"/>
    </xf>
    <xf numFmtId="0" fontId="48" fillId="0" borderId="44" xfId="0" applyFont="1" applyBorder="1" applyAlignment="1">
      <alignment horizontal="center" wrapText="1"/>
    </xf>
    <xf numFmtId="0" fontId="48" fillId="0" borderId="45" xfId="0" applyFont="1" applyBorder="1" applyAlignment="1">
      <alignment horizontal="center" wrapText="1"/>
    </xf>
    <xf numFmtId="176" fontId="19" fillId="0" borderId="54" xfId="0" applyNumberFormat="1" applyFont="1" applyFill="1" applyBorder="1" applyAlignment="1">
      <alignment vertical="center"/>
    </xf>
    <xf numFmtId="176" fontId="19" fillId="0" borderId="84" xfId="0" applyNumberFormat="1" applyFont="1" applyFill="1" applyBorder="1" applyAlignment="1">
      <alignment vertical="center"/>
    </xf>
    <xf numFmtId="176" fontId="43" fillId="0" borderId="55" xfId="0" applyNumberFormat="1" applyFont="1" applyFill="1" applyBorder="1" applyAlignment="1">
      <alignment vertical="center"/>
    </xf>
    <xf numFmtId="176" fontId="43" fillId="0" borderId="57" xfId="0" applyNumberFormat="1" applyFont="1" applyFill="1" applyBorder="1" applyAlignment="1">
      <alignment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2" fillId="4" borderId="9"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23" xfId="0" applyFont="1" applyFill="1" applyBorder="1" applyAlignment="1">
      <alignment horizontal="center" vertical="center" wrapText="1"/>
    </xf>
    <xf numFmtId="0" fontId="45" fillId="0" borderId="62" xfId="0" applyFont="1" applyBorder="1" applyAlignment="1">
      <alignment horizontal="center"/>
    </xf>
    <xf numFmtId="0" fontId="45" fillId="0" borderId="85" xfId="0" applyFont="1" applyBorder="1" applyAlignment="1">
      <alignment horizontal="center"/>
    </xf>
    <xf numFmtId="0" fontId="45" fillId="0" borderId="61" xfId="0" applyFont="1" applyBorder="1" applyAlignment="1">
      <alignment horizontal="center"/>
    </xf>
    <xf numFmtId="0" fontId="45" fillId="0" borderId="64" xfId="0" applyFont="1" applyBorder="1" applyAlignment="1">
      <alignment horizontal="left" vertical="center"/>
    </xf>
    <xf numFmtId="0" fontId="45" fillId="0" borderId="0" xfId="0" applyFont="1" applyAlignment="1">
      <alignment horizontal="right"/>
    </xf>
    <xf numFmtId="0" fontId="18" fillId="4" borderId="9" xfId="0" applyFont="1" applyFill="1" applyBorder="1" applyAlignment="1">
      <alignment horizontal="left" vertical="center"/>
    </xf>
    <xf numFmtId="0" fontId="18" fillId="4" borderId="1" xfId="0" applyFont="1" applyFill="1" applyBorder="1" applyAlignment="1">
      <alignment horizontal="left" vertical="center"/>
    </xf>
    <xf numFmtId="0" fontId="18" fillId="4" borderId="10" xfId="0" applyFont="1" applyFill="1" applyBorder="1" applyAlignment="1">
      <alignment horizontal="left" vertical="center"/>
    </xf>
    <xf numFmtId="0" fontId="18" fillId="4" borderId="11" xfId="0" applyFont="1" applyFill="1" applyBorder="1" applyAlignment="1">
      <alignment horizontal="left" vertical="center"/>
    </xf>
    <xf numFmtId="0" fontId="3" fillId="0" borderId="0" xfId="0" applyFont="1" applyAlignment="1">
      <alignment horizontal="right"/>
    </xf>
    <xf numFmtId="0" fontId="29" fillId="4" borderId="0" xfId="0" applyFont="1" applyFill="1" applyAlignment="1">
      <alignment horizontal="center"/>
    </xf>
    <xf numFmtId="0" fontId="36" fillId="0" borderId="5" xfId="0" applyFont="1" applyBorder="1" applyAlignment="1">
      <alignment horizontal="center" vertical="center" textRotation="255"/>
    </xf>
    <xf numFmtId="0" fontId="36" fillId="0" borderId="6" xfId="0" applyFont="1" applyBorder="1" applyAlignment="1">
      <alignment horizontal="center" vertical="center" textRotation="255"/>
    </xf>
    <xf numFmtId="0" fontId="36" fillId="0" borderId="3" xfId="0" applyFont="1" applyBorder="1" applyAlignment="1">
      <alignment horizontal="center" vertical="center" textRotation="255"/>
    </xf>
    <xf numFmtId="0" fontId="36" fillId="0" borderId="4" xfId="0" applyFont="1" applyBorder="1" applyAlignment="1">
      <alignment horizontal="center" vertical="center" textRotation="255"/>
    </xf>
    <xf numFmtId="0" fontId="36" fillId="0" borderId="13" xfId="0" applyFont="1" applyBorder="1" applyAlignment="1">
      <alignment horizontal="center" vertical="center" wrapText="1"/>
    </xf>
    <xf numFmtId="0" fontId="36" fillId="0" borderId="13" xfId="0" applyFont="1" applyBorder="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12" xfId="0" applyFont="1" applyBorder="1" applyAlignment="1">
      <alignment horizontal="center" vertical="center"/>
    </xf>
    <xf numFmtId="176" fontId="18" fillId="4" borderId="64" xfId="0" applyNumberFormat="1" applyFont="1" applyFill="1" applyBorder="1" applyAlignment="1">
      <alignment vertical="center"/>
    </xf>
    <xf numFmtId="176" fontId="18" fillId="4" borderId="76" xfId="0" applyNumberFormat="1" applyFont="1" applyFill="1" applyBorder="1" applyAlignment="1">
      <alignment vertical="center"/>
    </xf>
    <xf numFmtId="0" fontId="45" fillId="0" borderId="9" xfId="0" applyFont="1" applyBorder="1" applyAlignment="1">
      <alignment horizontal="right" vertical="center" wrapText="1"/>
    </xf>
    <xf numFmtId="0" fontId="45" fillId="0" borderId="1" xfId="0" applyFont="1" applyBorder="1" applyAlignment="1">
      <alignment horizontal="right" vertical="center" wrapText="1"/>
    </xf>
    <xf numFmtId="0" fontId="45" fillId="0" borderId="10" xfId="0" applyFont="1" applyBorder="1" applyAlignment="1">
      <alignment horizontal="right" vertical="center" wrapText="1"/>
    </xf>
    <xf numFmtId="0" fontId="45" fillId="0" borderId="11" xfId="0" applyFont="1" applyBorder="1" applyAlignment="1">
      <alignment horizontal="right" vertical="center" wrapText="1"/>
    </xf>
    <xf numFmtId="0" fontId="18" fillId="4" borderId="5" xfId="0" applyFont="1" applyFill="1" applyBorder="1" applyAlignment="1">
      <alignment horizontal="left" vertical="center"/>
    </xf>
    <xf numFmtId="0" fontId="18" fillId="4" borderId="12" xfId="0" applyFont="1" applyFill="1" applyBorder="1" applyAlignment="1">
      <alignment horizontal="left" vertical="center"/>
    </xf>
    <xf numFmtId="0" fontId="38" fillId="0" borderId="9" xfId="0" applyFont="1" applyBorder="1" applyAlignment="1">
      <alignment horizontal="center"/>
    </xf>
    <xf numFmtId="0" fontId="38" fillId="0" borderId="1" xfId="0" applyFont="1" applyBorder="1" applyAlignment="1">
      <alignment horizontal="center"/>
    </xf>
    <xf numFmtId="0" fontId="37" fillId="0" borderId="9"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178" fontId="51" fillId="4" borderId="24" xfId="1" applyNumberFormat="1" applyFont="1" applyFill="1" applyBorder="1" applyAlignment="1">
      <alignment horizontal="right" vertical="top"/>
    </xf>
    <xf numFmtId="0" fontId="2" fillId="4" borderId="9" xfId="0" applyFont="1" applyFill="1" applyBorder="1" applyAlignment="1">
      <alignment horizontal="left" vertical="center"/>
    </xf>
    <xf numFmtId="0" fontId="46" fillId="4" borderId="9" xfId="0" applyFont="1" applyFill="1" applyBorder="1" applyAlignment="1">
      <alignment vertical="center"/>
    </xf>
    <xf numFmtId="0" fontId="46" fillId="4" borderId="1" xfId="0" applyFont="1" applyFill="1" applyBorder="1" applyAlignment="1">
      <alignment vertical="center"/>
    </xf>
    <xf numFmtId="0" fontId="16" fillId="4" borderId="13" xfId="0" applyFont="1" applyFill="1" applyBorder="1" applyAlignment="1">
      <alignment horizontal="center"/>
    </xf>
    <xf numFmtId="0" fontId="45" fillId="0" borderId="63" xfId="0" applyFont="1" applyBorder="1" applyAlignment="1">
      <alignment horizontal="center" vertical="center" textRotation="255"/>
    </xf>
    <xf numFmtId="0" fontId="45" fillId="0" borderId="86" xfId="0" applyFont="1" applyBorder="1" applyAlignment="1">
      <alignment horizontal="center" vertical="center" textRotation="255"/>
    </xf>
    <xf numFmtId="0" fontId="7" fillId="4" borderId="9" xfId="0" applyFont="1" applyFill="1" applyBorder="1" applyAlignment="1">
      <alignment horizontal="center" vertical="center"/>
    </xf>
    <xf numFmtId="0" fontId="24" fillId="4" borderId="1" xfId="0" applyFont="1" applyFill="1" applyBorder="1" applyAlignment="1">
      <alignment horizontal="center" vertical="center"/>
    </xf>
    <xf numFmtId="178" fontId="12" fillId="4" borderId="45" xfId="1" applyNumberFormat="1" applyFont="1" applyFill="1" applyBorder="1" applyAlignment="1">
      <alignment horizontal="right" vertical="center"/>
    </xf>
    <xf numFmtId="0" fontId="46" fillId="4" borderId="10" xfId="0" applyFont="1" applyFill="1" applyBorder="1" applyAlignment="1">
      <alignment vertical="center"/>
    </xf>
    <xf numFmtId="0" fontId="46" fillId="4" borderId="11" xfId="0" applyFont="1" applyFill="1" applyBorder="1" applyAlignment="1">
      <alignment vertical="center"/>
    </xf>
    <xf numFmtId="0" fontId="52" fillId="0" borderId="11" xfId="0" applyFont="1" applyBorder="1" applyAlignment="1">
      <alignment horizontal="right" vertical="center" wrapText="1"/>
    </xf>
    <xf numFmtId="0" fontId="52" fillId="0" borderId="43" xfId="0" applyFont="1" applyBorder="1" applyAlignment="1">
      <alignment horizontal="right" vertical="center" wrapText="1"/>
    </xf>
    <xf numFmtId="0" fontId="7" fillId="4" borderId="28" xfId="0" applyFont="1" applyFill="1" applyBorder="1" applyAlignment="1">
      <alignment horizontal="center" vertical="top"/>
    </xf>
    <xf numFmtId="0" fontId="51" fillId="4" borderId="24" xfId="0" applyFont="1" applyFill="1" applyBorder="1" applyAlignment="1">
      <alignment horizontal="right" vertical="top"/>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47" fillId="0" borderId="45" xfId="0" applyFont="1" applyBorder="1" applyAlignment="1">
      <alignment horizontal="center" vertical="center"/>
    </xf>
    <xf numFmtId="0" fontId="47" fillId="0" borderId="55" xfId="0" applyFont="1" applyBorder="1" applyAlignment="1">
      <alignment horizontal="center" vertical="center"/>
    </xf>
    <xf numFmtId="0" fontId="47" fillId="0" borderId="45" xfId="0" applyFont="1" applyBorder="1" applyAlignment="1">
      <alignment horizontal="center" vertical="center" wrapText="1"/>
    </xf>
    <xf numFmtId="0" fontId="2"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36" fillId="0" borderId="9" xfId="0" applyFont="1" applyBorder="1" applyAlignment="1">
      <alignment horizontal="center" vertical="center" wrapText="1"/>
    </xf>
    <xf numFmtId="0" fontId="0" fillId="4" borderId="13" xfId="0" applyFill="1" applyBorder="1" applyAlignment="1">
      <alignment horizontal="center" vertical="center"/>
    </xf>
    <xf numFmtId="0" fontId="45" fillId="0" borderId="91" xfId="0" applyFont="1" applyBorder="1" applyAlignment="1">
      <alignment horizontal="center" vertical="center" textRotation="255"/>
    </xf>
    <xf numFmtId="38" fontId="51" fillId="4" borderId="24" xfId="1" applyFont="1" applyFill="1" applyBorder="1" applyAlignment="1">
      <alignment horizontal="right" vertical="top"/>
    </xf>
    <xf numFmtId="38" fontId="51" fillId="4" borderId="58" xfId="1" applyFont="1" applyFill="1" applyBorder="1" applyAlignment="1">
      <alignment horizontal="right" vertical="top"/>
    </xf>
    <xf numFmtId="0" fontId="51" fillId="4" borderId="58" xfId="0" applyFont="1" applyFill="1" applyBorder="1" applyAlignment="1">
      <alignment horizontal="right" vertical="top"/>
    </xf>
    <xf numFmtId="0" fontId="51" fillId="4" borderId="28" xfId="0" applyFont="1" applyFill="1" applyBorder="1" applyAlignment="1">
      <alignment horizontal="right" vertical="top"/>
    </xf>
    <xf numFmtId="0" fontId="51" fillId="4" borderId="59" xfId="0" applyFont="1" applyFill="1" applyBorder="1" applyAlignment="1">
      <alignment horizontal="right" vertical="top"/>
    </xf>
    <xf numFmtId="178" fontId="12" fillId="4" borderId="50" xfId="1" applyNumberFormat="1" applyFont="1" applyFill="1" applyBorder="1" applyAlignment="1">
      <alignment horizontal="right" vertical="center"/>
    </xf>
    <xf numFmtId="38" fontId="27" fillId="0" borderId="24" xfId="1" applyFont="1" applyFill="1" applyBorder="1" applyAlignment="1">
      <alignment vertical="center"/>
    </xf>
    <xf numFmtId="38" fontId="27" fillId="0" borderId="28" xfId="1" applyFont="1" applyFill="1" applyBorder="1" applyAlignment="1">
      <alignment vertical="center"/>
    </xf>
    <xf numFmtId="38" fontId="27" fillId="0" borderId="48" xfId="1" applyFont="1" applyFill="1" applyBorder="1" applyAlignment="1">
      <alignment vertical="center"/>
    </xf>
    <xf numFmtId="0" fontId="7" fillId="4" borderId="48" xfId="0" applyFont="1" applyFill="1" applyBorder="1" applyAlignment="1">
      <alignment horizontal="center" vertical="center"/>
    </xf>
    <xf numFmtId="0" fontId="45" fillId="0" borderId="8" xfId="0" applyFont="1" applyBorder="1" applyAlignment="1">
      <alignment horizontal="center" vertical="center"/>
    </xf>
    <xf numFmtId="38" fontId="27" fillId="0" borderId="58" xfId="1" applyFont="1" applyFill="1" applyBorder="1" applyAlignment="1">
      <alignment vertical="center"/>
    </xf>
    <xf numFmtId="38" fontId="27" fillId="0" borderId="59" xfId="1" applyFont="1" applyFill="1" applyBorder="1" applyAlignment="1">
      <alignment vertical="center"/>
    </xf>
    <xf numFmtId="38" fontId="27" fillId="0" borderId="60" xfId="1" applyFont="1" applyFill="1" applyBorder="1" applyAlignment="1">
      <alignment vertical="center"/>
    </xf>
    <xf numFmtId="178" fontId="12" fillId="4" borderId="47" xfId="1" applyNumberFormat="1" applyFont="1" applyFill="1" applyBorder="1" applyAlignment="1">
      <alignment horizontal="right" vertical="center"/>
    </xf>
    <xf numFmtId="0" fontId="22" fillId="0" borderId="24"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48" xfId="0" applyFont="1" applyFill="1" applyBorder="1" applyAlignment="1">
      <alignment horizontal="center" vertical="center"/>
    </xf>
    <xf numFmtId="38" fontId="23" fillId="4" borderId="48" xfId="1" applyFont="1" applyFill="1" applyBorder="1" applyAlignment="1">
      <alignment vertical="center"/>
    </xf>
    <xf numFmtId="38" fontId="23" fillId="4" borderId="60" xfId="1" applyFont="1" applyFill="1" applyBorder="1" applyAlignment="1">
      <alignment vertical="center"/>
    </xf>
    <xf numFmtId="0" fontId="0" fillId="0" borderId="0" xfId="0" applyAlignment="1">
      <alignment horizontal="left" wrapText="1"/>
    </xf>
    <xf numFmtId="0" fontId="45" fillId="0" borderId="58" xfId="0" applyFont="1" applyBorder="1" applyAlignment="1">
      <alignment horizontal="center" vertical="center"/>
    </xf>
    <xf numFmtId="0" fontId="45" fillId="0" borderId="28" xfId="0" applyFont="1" applyBorder="1" applyAlignment="1">
      <alignment horizontal="center" vertical="center"/>
    </xf>
    <xf numFmtId="0" fontId="45" fillId="0" borderId="59" xfId="0" applyFont="1" applyBorder="1" applyAlignment="1">
      <alignment horizontal="center" vertical="center"/>
    </xf>
    <xf numFmtId="0" fontId="36" fillId="0" borderId="24" xfId="0" applyFont="1" applyBorder="1" applyAlignment="1">
      <alignment horizontal="center" vertical="center" wrapText="1"/>
    </xf>
    <xf numFmtId="0" fontId="36" fillId="0" borderId="24" xfId="0" applyFont="1" applyBorder="1" applyAlignment="1">
      <alignment horizontal="center" vertical="center"/>
    </xf>
    <xf numFmtId="0" fontId="36" fillId="0" borderId="48" xfId="0" applyFont="1" applyBorder="1" applyAlignment="1">
      <alignment horizontal="center" vertical="center"/>
    </xf>
    <xf numFmtId="0" fontId="36" fillId="0" borderId="28" xfId="0" applyFont="1" applyBorder="1" applyAlignment="1">
      <alignment horizontal="center" vertical="center"/>
    </xf>
    <xf numFmtId="0" fontId="16" fillId="4" borderId="13" xfId="0" applyFont="1" applyFill="1" applyBorder="1" applyAlignment="1">
      <alignment horizontal="left" vertical="center"/>
    </xf>
    <xf numFmtId="0" fontId="37" fillId="4" borderId="42" xfId="0" applyFont="1" applyFill="1" applyBorder="1" applyAlignment="1"/>
    <xf numFmtId="0" fontId="27" fillId="0" borderId="1" xfId="0" applyFont="1" applyFill="1" applyBorder="1" applyAlignment="1">
      <alignment horizontal="right" vertical="center"/>
    </xf>
    <xf numFmtId="0" fontId="27" fillId="0" borderId="11" xfId="0" applyFont="1" applyFill="1" applyBorder="1" applyAlignment="1">
      <alignment horizontal="right" vertical="center"/>
    </xf>
    <xf numFmtId="0" fontId="16" fillId="4" borderId="60"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3" xfId="0" applyFont="1" applyFill="1" applyBorder="1" applyAlignment="1">
      <alignment horizontal="center" vertical="center"/>
    </xf>
    <xf numFmtId="0" fontId="16" fillId="4" borderId="61" xfId="0" applyFont="1" applyFill="1" applyBorder="1" applyAlignment="1">
      <alignment horizontal="center" vertical="center"/>
    </xf>
    <xf numFmtId="0" fontId="32" fillId="4" borderId="10"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0" fillId="4" borderId="11" xfId="0" applyFill="1" applyBorder="1" applyAlignment="1">
      <alignment horizontal="center" vertical="center"/>
    </xf>
    <xf numFmtId="0" fontId="37" fillId="4" borderId="43" xfId="0" applyFont="1" applyFill="1" applyBorder="1" applyAlignment="1"/>
    <xf numFmtId="0" fontId="16" fillId="4" borderId="11" xfId="0" applyFont="1" applyFill="1" applyBorder="1" applyAlignment="1">
      <alignment horizontal="right" vertical="center"/>
    </xf>
    <xf numFmtId="38" fontId="16" fillId="4" borderId="48" xfId="1" applyFont="1" applyFill="1" applyBorder="1" applyAlignment="1">
      <alignment vertical="center"/>
    </xf>
    <xf numFmtId="38" fontId="16" fillId="4" borderId="60" xfId="1" applyFont="1" applyFill="1" applyBorder="1" applyAlignment="1">
      <alignment vertical="center"/>
    </xf>
    <xf numFmtId="0" fontId="16" fillId="4" borderId="70" xfId="0" applyFont="1" applyFill="1" applyBorder="1" applyAlignment="1">
      <alignment horizontal="center" vertical="center"/>
    </xf>
    <xf numFmtId="0" fontId="16" fillId="4" borderId="75" xfId="0" applyFont="1" applyFill="1" applyBorder="1" applyAlignment="1">
      <alignment horizontal="center" vertical="center"/>
    </xf>
    <xf numFmtId="0" fontId="16" fillId="4" borderId="46" xfId="0" applyFont="1" applyFill="1" applyBorder="1" applyAlignment="1">
      <alignment horizontal="center" vertical="center"/>
    </xf>
    <xf numFmtId="0" fontId="16" fillId="4" borderId="76" xfId="0" applyFont="1" applyFill="1" applyBorder="1" applyAlignment="1">
      <alignment horizontal="center" vertical="center"/>
    </xf>
    <xf numFmtId="0" fontId="16" fillId="4" borderId="77" xfId="0" applyFont="1" applyFill="1" applyBorder="1" applyAlignment="1">
      <alignment horizontal="center" vertical="center"/>
    </xf>
    <xf numFmtId="0" fontId="16" fillId="4" borderId="63" xfId="0" applyFont="1" applyFill="1" applyBorder="1" applyAlignment="1">
      <alignment horizontal="center" vertical="center"/>
    </xf>
    <xf numFmtId="0" fontId="16" fillId="4" borderId="31" xfId="0" applyFont="1" applyFill="1" applyBorder="1" applyAlignment="1">
      <alignment horizontal="right" vertical="center"/>
    </xf>
    <xf numFmtId="0" fontId="16" fillId="4" borderId="27" xfId="0" applyFont="1" applyFill="1" applyBorder="1" applyAlignment="1">
      <alignment horizontal="right" vertical="center"/>
    </xf>
    <xf numFmtId="0" fontId="0" fillId="4" borderId="1" xfId="0" applyFill="1" applyBorder="1" applyAlignment="1">
      <alignment horizontal="center" vertical="center"/>
    </xf>
    <xf numFmtId="0" fontId="40" fillId="4" borderId="25" xfId="0" applyFont="1" applyFill="1" applyBorder="1" applyAlignment="1">
      <alignment horizontal="center" vertical="top"/>
    </xf>
    <xf numFmtId="0" fontId="40" fillId="4" borderId="1" xfId="0" applyFont="1" applyFill="1" applyBorder="1" applyAlignment="1">
      <alignment horizontal="center" vertical="top"/>
    </xf>
    <xf numFmtId="0" fontId="40" fillId="4" borderId="34" xfId="0" applyFont="1" applyFill="1" applyBorder="1" applyAlignment="1">
      <alignment horizontal="center" vertical="top"/>
    </xf>
    <xf numFmtId="0" fontId="40" fillId="4" borderId="27" xfId="0" applyFont="1" applyFill="1" applyBorder="1" applyAlignment="1">
      <alignment horizontal="center" vertical="top"/>
    </xf>
    <xf numFmtId="38" fontId="12" fillId="4" borderId="95" xfId="1" applyFont="1" applyFill="1" applyBorder="1" applyAlignment="1">
      <alignment horizontal="center" vertical="center" wrapText="1"/>
    </xf>
    <xf numFmtId="38" fontId="12" fillId="4" borderId="31" xfId="1" applyFont="1" applyFill="1" applyBorder="1" applyAlignment="1">
      <alignment horizontal="center" vertical="center" wrapText="1"/>
    </xf>
    <xf numFmtId="38" fontId="12" fillId="4" borderId="35" xfId="1" applyFont="1" applyFill="1" applyBorder="1" applyAlignment="1">
      <alignment horizontal="center" vertical="center" wrapText="1"/>
    </xf>
    <xf numFmtId="38" fontId="12" fillId="4" borderId="11" xfId="1" applyFont="1" applyFill="1" applyBorder="1" applyAlignment="1">
      <alignment horizontal="center" vertical="center" wrapText="1"/>
    </xf>
    <xf numFmtId="0" fontId="36" fillId="0" borderId="93" xfId="0" applyFont="1" applyFill="1" applyBorder="1" applyAlignment="1">
      <alignment horizontal="center" vertical="center" wrapText="1"/>
    </xf>
    <xf numFmtId="0" fontId="36" fillId="0" borderId="94" xfId="0" applyFont="1" applyFill="1" applyBorder="1" applyAlignment="1">
      <alignment horizontal="center" vertical="center" wrapText="1"/>
    </xf>
    <xf numFmtId="0" fontId="36" fillId="0" borderId="10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20" fillId="4" borderId="42"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24" fillId="4" borderId="27" xfId="0" applyFont="1" applyFill="1" applyBorder="1" applyAlignment="1">
      <alignment horizontal="center" vertical="center" wrapText="1"/>
    </xf>
    <xf numFmtId="0" fontId="24" fillId="4" borderId="40" xfId="0" applyFont="1" applyFill="1" applyBorder="1" applyAlignment="1">
      <alignment horizontal="center" vertical="center" wrapText="1"/>
    </xf>
    <xf numFmtId="178" fontId="53" fillId="4" borderId="25" xfId="0" applyNumberFormat="1" applyFont="1" applyFill="1" applyBorder="1" applyAlignment="1">
      <alignment horizontal="center" vertical="top"/>
    </xf>
    <xf numFmtId="178" fontId="53" fillId="4" borderId="1" xfId="0" applyNumberFormat="1" applyFont="1" applyFill="1" applyBorder="1" applyAlignment="1">
      <alignment horizontal="center" vertical="top"/>
    </xf>
    <xf numFmtId="178" fontId="53" fillId="4" borderId="34" xfId="0" applyNumberFormat="1" applyFont="1" applyFill="1" applyBorder="1" applyAlignment="1">
      <alignment horizontal="center" vertical="top"/>
    </xf>
    <xf numFmtId="178" fontId="53" fillId="4" borderId="27" xfId="0" applyNumberFormat="1" applyFont="1" applyFill="1" applyBorder="1" applyAlignment="1">
      <alignment horizontal="center" vertical="top"/>
    </xf>
    <xf numFmtId="178" fontId="53" fillId="4" borderId="95" xfId="1" applyNumberFormat="1" applyFont="1" applyFill="1" applyBorder="1" applyAlignment="1">
      <alignment horizontal="center" vertical="center" wrapText="1"/>
    </xf>
    <xf numFmtId="178" fontId="53" fillId="4" borderId="31" xfId="1" applyNumberFormat="1" applyFont="1" applyFill="1" applyBorder="1" applyAlignment="1">
      <alignment horizontal="center" vertical="center" wrapText="1"/>
    </xf>
    <xf numFmtId="178" fontId="53" fillId="4" borderId="35" xfId="1" applyNumberFormat="1" applyFont="1" applyFill="1" applyBorder="1" applyAlignment="1">
      <alignment horizontal="center" vertical="center" wrapText="1"/>
    </xf>
    <xf numFmtId="178" fontId="53" fillId="4" borderId="11" xfId="1" applyNumberFormat="1" applyFont="1" applyFill="1" applyBorder="1" applyAlignment="1">
      <alignment horizontal="center" vertical="center" wrapText="1"/>
    </xf>
    <xf numFmtId="38" fontId="40" fillId="4" borderId="109" xfId="1" applyFont="1" applyFill="1" applyBorder="1" applyAlignment="1">
      <alignment horizontal="center" vertical="center" wrapText="1"/>
    </xf>
    <xf numFmtId="38" fontId="12" fillId="4" borderId="112" xfId="1" applyFont="1" applyFill="1" applyBorder="1" applyAlignment="1">
      <alignment horizontal="center" vertical="center" wrapText="1"/>
    </xf>
    <xf numFmtId="38" fontId="24" fillId="4" borderId="113" xfId="1" applyFont="1" applyFill="1" applyBorder="1" applyAlignment="1">
      <alignment horizontal="center" vertical="center" wrapText="1"/>
    </xf>
    <xf numFmtId="38" fontId="24" fillId="4" borderId="114" xfId="1" applyFont="1" applyFill="1" applyBorder="1" applyAlignment="1">
      <alignment horizontal="center" vertical="center" wrapText="1"/>
    </xf>
    <xf numFmtId="0" fontId="44" fillId="0" borderId="4" xfId="0" applyFont="1" applyBorder="1" applyAlignment="1">
      <alignment horizontal="center" vertical="center" shrinkToFit="1"/>
    </xf>
    <xf numFmtId="38" fontId="32" fillId="0" borderId="4" xfId="0" applyNumberFormat="1" applyFont="1" applyFill="1" applyBorder="1" applyAlignment="1">
      <alignment horizontal="left" vertical="top"/>
    </xf>
    <xf numFmtId="38" fontId="36" fillId="0" borderId="4" xfId="0" applyNumberFormat="1" applyFont="1" applyFill="1" applyBorder="1" applyAlignment="1">
      <alignment horizontal="left" vertical="top"/>
    </xf>
    <xf numFmtId="38" fontId="36" fillId="0" borderId="4" xfId="0" applyNumberFormat="1" applyFont="1" applyFill="1" applyBorder="1" applyAlignment="1">
      <alignment horizontal="center" vertical="center"/>
    </xf>
    <xf numFmtId="0" fontId="36" fillId="0" borderId="115" xfId="0" applyFont="1" applyBorder="1" applyAlignment="1">
      <alignment horizontal="center" vertical="center" wrapText="1"/>
    </xf>
    <xf numFmtId="0" fontId="36" fillId="0" borderId="75" xfId="0" applyFont="1" applyBorder="1" applyAlignment="1">
      <alignment horizontal="center" vertical="center" wrapText="1"/>
    </xf>
    <xf numFmtId="0" fontId="40" fillId="4" borderId="5" xfId="0" applyFont="1" applyFill="1" applyBorder="1" applyAlignment="1">
      <alignment horizontal="center" vertical="top"/>
    </xf>
    <xf numFmtId="0" fontId="40" fillId="4" borderId="37" xfId="0" applyFont="1" applyFill="1" applyBorder="1" applyAlignment="1">
      <alignment horizontal="center" vertical="top"/>
    </xf>
    <xf numFmtId="0" fontId="4" fillId="4" borderId="36" xfId="0" applyFont="1" applyFill="1" applyBorder="1" applyAlignment="1">
      <alignment horizontal="center" vertical="top"/>
    </xf>
    <xf numFmtId="0" fontId="0" fillId="0" borderId="37" xfId="0" applyBorder="1" applyAlignment="1">
      <alignment horizontal="center" vertical="top"/>
    </xf>
    <xf numFmtId="0" fontId="0" fillId="0" borderId="12" xfId="0" applyBorder="1" applyAlignment="1">
      <alignment horizontal="center" vertical="top"/>
    </xf>
    <xf numFmtId="0" fontId="36" fillId="0" borderId="93" xfId="0" applyFont="1" applyBorder="1" applyAlignment="1">
      <alignment horizontal="center" vertical="center" wrapText="1"/>
    </xf>
    <xf numFmtId="0" fontId="4" fillId="4" borderId="18" xfId="0" applyFont="1" applyFill="1" applyBorder="1" applyAlignment="1">
      <alignment horizontal="center"/>
    </xf>
    <xf numFmtId="0" fontId="36" fillId="0" borderId="39"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111" xfId="0" applyFont="1" applyBorder="1" applyAlignment="1">
      <alignment horizontal="center" vertical="center" wrapText="1"/>
    </xf>
    <xf numFmtId="0" fontId="36" fillId="0" borderId="32" xfId="0" applyFont="1" applyBorder="1" applyAlignment="1">
      <alignment horizontal="center" vertical="center" wrapText="1"/>
    </xf>
    <xf numFmtId="38" fontId="20" fillId="4" borderId="102" xfId="1" applyFont="1" applyFill="1" applyBorder="1" applyAlignment="1">
      <alignment horizontal="right" vertical="center"/>
    </xf>
    <xf numFmtId="38" fontId="20" fillId="4" borderId="29" xfId="1" applyFont="1" applyFill="1" applyBorder="1" applyAlignment="1">
      <alignment horizontal="right" vertical="center"/>
    </xf>
    <xf numFmtId="38" fontId="20" fillId="4" borderId="92" xfId="1" applyFont="1" applyFill="1" applyBorder="1" applyAlignment="1">
      <alignment horizontal="right" vertical="center"/>
    </xf>
    <xf numFmtId="38" fontId="20" fillId="4" borderId="30" xfId="1" applyFont="1" applyFill="1" applyBorder="1" applyAlignment="1">
      <alignment horizontal="right" vertical="center"/>
    </xf>
    <xf numFmtId="38" fontId="20" fillId="4" borderId="111" xfId="1" applyFont="1" applyFill="1" applyBorder="1" applyAlignment="1">
      <alignment horizontal="right" vertical="center"/>
    </xf>
    <xf numFmtId="38" fontId="20" fillId="4" borderId="32" xfId="1" applyFont="1" applyFill="1" applyBorder="1" applyAlignment="1">
      <alignment horizontal="right" vertical="center"/>
    </xf>
    <xf numFmtId="177" fontId="21" fillId="0" borderId="94" xfId="0" applyNumberFormat="1" applyFont="1" applyFill="1" applyBorder="1" applyAlignment="1">
      <alignment horizontal="right" vertical="center"/>
    </xf>
    <xf numFmtId="0" fontId="44" fillId="0" borderId="13" xfId="0" applyFont="1" applyBorder="1" applyAlignment="1">
      <alignment horizontal="center" vertical="center" shrinkToFit="1"/>
    </xf>
    <xf numFmtId="38" fontId="36" fillId="0" borderId="13" xfId="0" applyNumberFormat="1" applyFont="1" applyFill="1" applyBorder="1" applyAlignment="1">
      <alignment horizontal="center" vertical="center"/>
    </xf>
    <xf numFmtId="0" fontId="20" fillId="4" borderId="18" xfId="0" applyFont="1" applyFill="1" applyBorder="1" applyAlignment="1">
      <alignment horizontal="left" vertical="center" wrapText="1"/>
    </xf>
    <xf numFmtId="0" fontId="20" fillId="4" borderId="75" xfId="0" applyFont="1" applyFill="1" applyBorder="1" applyAlignment="1">
      <alignment horizontal="left" vertical="center" wrapText="1"/>
    </xf>
    <xf numFmtId="0" fontId="20" fillId="4" borderId="77"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75" xfId="0" applyFont="1" applyFill="1" applyBorder="1" applyAlignment="1">
      <alignment horizontal="center" vertical="center" wrapText="1"/>
    </xf>
    <xf numFmtId="0" fontId="4" fillId="4" borderId="77" xfId="0" applyFont="1" applyFill="1" applyBorder="1" applyAlignment="1">
      <alignment horizontal="center"/>
    </xf>
    <xf numFmtId="0" fontId="4" fillId="4" borderId="75" xfId="0" applyFont="1" applyFill="1" applyBorder="1" applyAlignment="1">
      <alignment horizontal="center"/>
    </xf>
    <xf numFmtId="0" fontId="12" fillId="4" borderId="9" xfId="0" applyFont="1" applyFill="1" applyBorder="1" applyAlignment="1">
      <alignment horizontal="left"/>
    </xf>
    <xf numFmtId="0" fontId="12" fillId="4" borderId="1" xfId="0" applyFont="1" applyFill="1" applyBorder="1" applyAlignment="1">
      <alignment horizontal="left"/>
    </xf>
    <xf numFmtId="0" fontId="12" fillId="4" borderId="8" xfId="0" applyFont="1" applyFill="1" applyBorder="1" applyAlignment="1">
      <alignment horizontal="left"/>
    </xf>
    <xf numFmtId="0" fontId="12" fillId="4" borderId="0" xfId="0" applyFont="1" applyFill="1" applyBorder="1" applyAlignment="1">
      <alignment horizontal="left"/>
    </xf>
    <xf numFmtId="179" fontId="7" fillId="4" borderId="24" xfId="0" applyNumberFormat="1" applyFont="1" applyFill="1" applyBorder="1" applyAlignment="1">
      <alignment shrinkToFit="1"/>
    </xf>
    <xf numFmtId="179" fontId="7" fillId="4" borderId="28" xfId="0" applyNumberFormat="1" applyFont="1" applyFill="1" applyBorder="1" applyAlignment="1">
      <alignment shrinkToFit="1"/>
    </xf>
    <xf numFmtId="0" fontId="7" fillId="4" borderId="31" xfId="0" applyFont="1" applyFill="1" applyBorder="1" applyAlignment="1">
      <alignment horizontal="center"/>
    </xf>
    <xf numFmtId="0" fontId="7" fillId="4" borderId="27" xfId="0" applyFont="1" applyFill="1" applyBorder="1" applyAlignment="1">
      <alignment horizontal="center"/>
    </xf>
    <xf numFmtId="0" fontId="7" fillId="4" borderId="0" xfId="0" applyFont="1" applyFill="1" applyBorder="1" applyAlignment="1">
      <alignment horizontal="center"/>
    </xf>
    <xf numFmtId="0" fontId="36" fillId="0" borderId="0" xfId="0" applyFont="1" applyBorder="1" applyAlignment="1">
      <alignment horizontal="center" vertical="center" wrapText="1"/>
    </xf>
    <xf numFmtId="0" fontId="36" fillId="0" borderId="11" xfId="0" applyFont="1" applyBorder="1" applyAlignment="1">
      <alignment horizontal="center" vertical="center" wrapText="1"/>
    </xf>
    <xf numFmtId="177" fontId="11" fillId="0" borderId="95" xfId="0" applyNumberFormat="1" applyFont="1" applyBorder="1" applyAlignment="1">
      <alignment horizontal="right"/>
    </xf>
    <xf numFmtId="177" fontId="11" fillId="0" borderId="42" xfId="0" applyNumberFormat="1" applyFont="1" applyBorder="1" applyAlignment="1">
      <alignment horizontal="right"/>
    </xf>
    <xf numFmtId="177" fontId="11" fillId="0" borderId="34" xfId="0" applyNumberFormat="1" applyFont="1" applyBorder="1" applyAlignment="1">
      <alignment horizontal="right"/>
    </xf>
    <xf numFmtId="177" fontId="11" fillId="0" borderId="40" xfId="0" applyNumberFormat="1" applyFont="1" applyBorder="1" applyAlignment="1">
      <alignment horizontal="right"/>
    </xf>
    <xf numFmtId="177" fontId="7" fillId="4" borderId="51" xfId="0" applyNumberFormat="1" applyFont="1" applyFill="1" applyBorder="1" applyAlignment="1">
      <alignment horizontal="right"/>
    </xf>
    <xf numFmtId="177" fontId="7" fillId="4" borderId="50" xfId="0" applyNumberFormat="1" applyFont="1" applyFill="1" applyBorder="1" applyAlignment="1">
      <alignment horizontal="right"/>
    </xf>
    <xf numFmtId="0" fontId="7" fillId="4" borderId="1" xfId="0" applyFont="1" applyFill="1" applyBorder="1" applyAlignment="1">
      <alignment horizontal="center"/>
    </xf>
    <xf numFmtId="177" fontId="20" fillId="4" borderId="0" xfId="0" applyNumberFormat="1" applyFont="1" applyFill="1" applyBorder="1" applyAlignment="1">
      <alignment horizontal="right"/>
    </xf>
    <xf numFmtId="177" fontId="20" fillId="4" borderId="11" xfId="0" applyNumberFormat="1" applyFont="1" applyFill="1" applyBorder="1" applyAlignment="1">
      <alignment horizontal="right"/>
    </xf>
    <xf numFmtId="177" fontId="7" fillId="4" borderId="1" xfId="0" applyNumberFormat="1" applyFont="1" applyFill="1" applyBorder="1" applyAlignment="1">
      <alignment shrinkToFit="1"/>
    </xf>
    <xf numFmtId="177" fontId="7" fillId="4" borderId="0" xfId="0" applyNumberFormat="1" applyFont="1" applyFill="1" applyBorder="1" applyAlignment="1">
      <alignment horizontal="right" shrinkToFit="1"/>
    </xf>
    <xf numFmtId="0" fontId="12" fillId="4" borderId="41" xfId="0" applyFont="1" applyFill="1" applyBorder="1" applyAlignment="1">
      <alignment horizontal="left"/>
    </xf>
    <xf numFmtId="0" fontId="12" fillId="4" borderId="31" xfId="0" applyFont="1" applyFill="1" applyBorder="1" applyAlignment="1">
      <alignment horizontal="left"/>
    </xf>
    <xf numFmtId="0" fontId="12" fillId="4" borderId="39" xfId="0" applyFont="1" applyFill="1" applyBorder="1" applyAlignment="1">
      <alignment horizontal="left"/>
    </xf>
    <xf numFmtId="0" fontId="12" fillId="4" borderId="27" xfId="0" applyFont="1" applyFill="1" applyBorder="1" applyAlignment="1">
      <alignment horizontal="left"/>
    </xf>
    <xf numFmtId="49" fontId="7" fillId="4" borderId="51" xfId="0" applyNumberFormat="1" applyFont="1" applyFill="1" applyBorder="1" applyAlignment="1">
      <alignment horizontal="right"/>
    </xf>
    <xf numFmtId="49" fontId="7" fillId="4" borderId="50" xfId="0" applyNumberFormat="1" applyFont="1" applyFill="1" applyBorder="1" applyAlignment="1">
      <alignment horizontal="right"/>
    </xf>
    <xf numFmtId="0" fontId="12" fillId="4" borderId="24" xfId="0" applyFont="1" applyFill="1" applyBorder="1" applyAlignment="1">
      <alignment horizontal="right"/>
    </xf>
    <xf numFmtId="0" fontId="20" fillId="4" borderId="28" xfId="0" applyFont="1" applyFill="1" applyBorder="1" applyAlignment="1">
      <alignment horizontal="right"/>
    </xf>
    <xf numFmtId="0" fontId="36" fillId="0" borderId="100" xfId="0" applyFont="1" applyFill="1" applyBorder="1" applyAlignment="1">
      <alignment horizontal="center" vertical="center"/>
    </xf>
    <xf numFmtId="0" fontId="36" fillId="0" borderId="94" xfId="0" applyFont="1" applyFill="1" applyBorder="1" applyAlignment="1">
      <alignment horizontal="center" vertical="center"/>
    </xf>
    <xf numFmtId="0" fontId="36" fillId="0" borderId="101" xfId="0" applyFont="1" applyFill="1" applyBorder="1" applyAlignment="1">
      <alignment horizontal="center" vertical="center"/>
    </xf>
    <xf numFmtId="0" fontId="20" fillId="4" borderId="39" xfId="0" applyFont="1" applyFill="1" applyBorder="1" applyAlignment="1">
      <alignment horizontal="center" vertical="center" wrapText="1"/>
    </xf>
    <xf numFmtId="0" fontId="20" fillId="4" borderId="27" xfId="0" applyFont="1" applyFill="1" applyBorder="1" applyAlignment="1">
      <alignment horizontal="center" vertical="center" wrapText="1"/>
    </xf>
    <xf numFmtId="177" fontId="7" fillId="4" borderId="0" xfId="0" applyNumberFormat="1" applyFont="1" applyFill="1" applyBorder="1" applyAlignment="1">
      <alignment shrinkToFit="1"/>
    </xf>
    <xf numFmtId="177" fontId="7" fillId="4" borderId="31" xfId="0" applyNumberFormat="1" applyFont="1" applyFill="1" applyBorder="1" applyAlignment="1">
      <alignment shrinkToFit="1"/>
    </xf>
    <xf numFmtId="0" fontId="20" fillId="4" borderId="51" xfId="0" applyFont="1" applyFill="1" applyBorder="1" applyAlignment="1">
      <alignment horizontal="right"/>
    </xf>
    <xf numFmtId="0" fontId="20" fillId="4" borderId="50" xfId="0" applyFont="1" applyFill="1" applyBorder="1" applyAlignment="1">
      <alignment horizontal="right"/>
    </xf>
    <xf numFmtId="177" fontId="7" fillId="4" borderId="11" xfId="0" applyNumberFormat="1" applyFont="1" applyFill="1" applyBorder="1" applyAlignment="1">
      <alignment horizontal="right" shrinkToFit="1"/>
    </xf>
    <xf numFmtId="0" fontId="7" fillId="4" borderId="28" xfId="0" applyFont="1" applyFill="1" applyBorder="1" applyAlignment="1">
      <alignment horizontal="right"/>
    </xf>
    <xf numFmtId="0" fontId="12" fillId="4" borderId="10" xfId="0" applyFont="1" applyFill="1" applyBorder="1" applyAlignment="1">
      <alignment horizontal="left"/>
    </xf>
    <xf numFmtId="0" fontId="12" fillId="4" borderId="11" xfId="0" applyFont="1" applyFill="1" applyBorder="1" applyAlignment="1">
      <alignment horizontal="left"/>
    </xf>
    <xf numFmtId="49" fontId="7" fillId="4" borderId="28" xfId="0" applyNumberFormat="1" applyFont="1" applyFill="1" applyBorder="1" applyAlignment="1">
      <alignment horizontal="right"/>
    </xf>
    <xf numFmtId="177" fontId="7" fillId="4" borderId="28" xfId="0" applyNumberFormat="1" applyFont="1" applyFill="1" applyBorder="1" applyAlignment="1">
      <alignment horizontal="right"/>
    </xf>
    <xf numFmtId="0" fontId="20" fillId="4" borderId="48" xfId="0" applyFont="1" applyFill="1" applyBorder="1" applyAlignment="1">
      <alignment horizontal="right"/>
    </xf>
    <xf numFmtId="0" fontId="36" fillId="0" borderId="100" xfId="0" applyFont="1" applyFill="1" applyBorder="1" applyAlignment="1">
      <alignment horizontal="center" vertical="center" wrapText="1"/>
    </xf>
    <xf numFmtId="177" fontId="7" fillId="4" borderId="48" xfId="0" applyNumberFormat="1" applyFont="1" applyFill="1" applyBorder="1" applyAlignment="1">
      <alignment horizontal="right"/>
    </xf>
    <xf numFmtId="0" fontId="36" fillId="0" borderId="85" xfId="0" applyFont="1" applyBorder="1" applyAlignment="1">
      <alignment horizontal="center" vertical="center" wrapText="1"/>
    </xf>
    <xf numFmtId="0" fontId="36" fillId="0" borderId="85" xfId="0" applyFont="1" applyBorder="1" applyAlignment="1">
      <alignment horizontal="center" vertical="center"/>
    </xf>
    <xf numFmtId="0" fontId="44" fillId="0" borderId="94" xfId="0" applyFont="1" applyFill="1" applyBorder="1" applyAlignment="1">
      <alignment horizontal="center" vertical="center" wrapText="1"/>
    </xf>
    <xf numFmtId="0" fontId="44" fillId="0" borderId="94" xfId="0" applyFont="1" applyFill="1" applyBorder="1" applyAlignment="1">
      <alignment horizontal="center" vertical="center"/>
    </xf>
    <xf numFmtId="0" fontId="44" fillId="0" borderId="7" xfId="0" applyFont="1" applyFill="1" applyBorder="1" applyAlignment="1">
      <alignment horizontal="center" vertical="center"/>
    </xf>
    <xf numFmtId="0" fontId="36" fillId="0" borderId="13" xfId="0" applyFont="1" applyBorder="1" applyAlignment="1">
      <alignment horizontal="center"/>
    </xf>
    <xf numFmtId="0" fontId="36" fillId="0" borderId="93" xfId="0" applyFont="1" applyBorder="1" applyAlignment="1">
      <alignment horizontal="center"/>
    </xf>
    <xf numFmtId="0" fontId="36" fillId="0" borderId="93" xfId="0" applyFont="1" applyBorder="1" applyAlignment="1">
      <alignment horizontal="center" vertical="center"/>
    </xf>
    <xf numFmtId="0" fontId="20" fillId="4" borderId="18" xfId="0" applyFont="1" applyFill="1" applyBorder="1" applyAlignment="1">
      <alignment horizontal="left" vertical="center"/>
    </xf>
    <xf numFmtId="177" fontId="7" fillId="4" borderId="27" xfId="0" applyNumberFormat="1" applyFont="1" applyFill="1" applyBorder="1" applyAlignment="1">
      <alignment horizontal="right" shrinkToFit="1"/>
    </xf>
    <xf numFmtId="0" fontId="7" fillId="4" borderId="0" xfId="0" applyFont="1" applyFill="1" applyBorder="1" applyAlignment="1"/>
    <xf numFmtId="179" fontId="7" fillId="4" borderId="48" xfId="0" applyNumberFormat="1" applyFont="1" applyFill="1" applyBorder="1" applyAlignment="1">
      <alignment shrinkToFit="1"/>
    </xf>
    <xf numFmtId="179" fontId="7" fillId="4" borderId="51" xfId="0" applyNumberFormat="1" applyFont="1" applyFill="1" applyBorder="1" applyAlignment="1">
      <alignment shrinkToFit="1"/>
    </xf>
    <xf numFmtId="179" fontId="7" fillId="4" borderId="50" xfId="0" applyNumberFormat="1" applyFont="1" applyFill="1" applyBorder="1" applyAlignment="1">
      <alignment shrinkToFit="1"/>
    </xf>
    <xf numFmtId="0" fontId="4" fillId="0" borderId="61" xfId="0" applyFont="1" applyBorder="1" applyAlignment="1">
      <alignment horizontal="right" shrinkToFit="1"/>
    </xf>
    <xf numFmtId="0" fontId="4" fillId="0" borderId="13" xfId="0" applyFont="1" applyBorder="1" applyAlignment="1">
      <alignment horizontal="right" shrinkToFit="1"/>
    </xf>
    <xf numFmtId="177" fontId="11" fillId="0" borderId="61" xfId="0" applyNumberFormat="1" applyFont="1" applyFill="1" applyBorder="1" applyAlignment="1">
      <alignment horizontal="right"/>
    </xf>
    <xf numFmtId="177" fontId="11" fillId="0" borderId="62" xfId="0" applyNumberFormat="1" applyFont="1" applyFill="1" applyBorder="1" applyAlignment="1">
      <alignment horizontal="right"/>
    </xf>
    <xf numFmtId="0" fontId="36" fillId="0" borderId="25" xfId="0" applyFont="1" applyBorder="1" applyAlignment="1">
      <alignment horizontal="center" vertical="center"/>
    </xf>
    <xf numFmtId="0" fontId="36" fillId="0" borderId="1" xfId="0" applyFont="1" applyBorder="1" applyAlignment="1">
      <alignment horizontal="center" vertical="center"/>
    </xf>
    <xf numFmtId="0" fontId="36" fillId="0" borderId="73" xfId="0" applyFont="1" applyBorder="1" applyAlignment="1">
      <alignment horizontal="center" vertical="center"/>
    </xf>
    <xf numFmtId="0" fontId="36" fillId="0" borderId="0" xfId="0" applyFont="1" applyBorder="1" applyAlignment="1">
      <alignment horizontal="center" vertical="center"/>
    </xf>
    <xf numFmtId="0" fontId="36" fillId="0" borderId="6" xfId="0" applyFont="1" applyBorder="1" applyAlignment="1">
      <alignment horizontal="center" vertical="center"/>
    </xf>
    <xf numFmtId="0" fontId="36" fillId="0" borderId="35"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0" fontId="44" fillId="0" borderId="11" xfId="0" applyFont="1" applyBorder="1" applyAlignment="1">
      <alignment horizontal="center" vertical="center"/>
    </xf>
    <xf numFmtId="0" fontId="36" fillId="0" borderId="73"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43" xfId="0" applyFont="1" applyBorder="1" applyAlignment="1">
      <alignment horizontal="center" vertical="center" wrapText="1"/>
    </xf>
    <xf numFmtId="177" fontId="11" fillId="0" borderId="95" xfId="0" applyNumberFormat="1" applyFont="1" applyFill="1" applyBorder="1" applyAlignment="1">
      <alignment horizontal="right"/>
    </xf>
    <xf numFmtId="177" fontId="11" fillId="0" borderId="42" xfId="0" applyNumberFormat="1" applyFont="1" applyFill="1" applyBorder="1" applyAlignment="1">
      <alignment horizontal="right"/>
    </xf>
    <xf numFmtId="177" fontId="11" fillId="0" borderId="34" xfId="0" applyNumberFormat="1" applyFont="1" applyFill="1" applyBorder="1" applyAlignment="1">
      <alignment horizontal="right"/>
    </xf>
    <xf numFmtId="177" fontId="11" fillId="0" borderId="40" xfId="0" applyNumberFormat="1" applyFont="1" applyFill="1" applyBorder="1" applyAlignment="1">
      <alignment horizontal="right"/>
    </xf>
    <xf numFmtId="178" fontId="20" fillId="4" borderId="0" xfId="0" applyNumberFormat="1" applyFont="1" applyFill="1" applyBorder="1" applyAlignment="1">
      <alignment horizontal="right"/>
    </xf>
    <xf numFmtId="178" fontId="20" fillId="4" borderId="11" xfId="0" applyNumberFormat="1" applyFont="1" applyFill="1" applyBorder="1" applyAlignment="1">
      <alignment horizontal="right"/>
    </xf>
    <xf numFmtId="178" fontId="11" fillId="0" borderId="73" xfId="0" applyNumberFormat="1" applyFont="1" applyFill="1" applyBorder="1" applyAlignment="1">
      <alignment horizontal="right"/>
    </xf>
    <xf numFmtId="178" fontId="11" fillId="0" borderId="38" xfId="0" applyNumberFormat="1" applyFont="1" applyFill="1" applyBorder="1" applyAlignment="1">
      <alignment horizontal="right"/>
    </xf>
    <xf numFmtId="178" fontId="11" fillId="0" borderId="35" xfId="0" applyNumberFormat="1" applyFont="1" applyFill="1" applyBorder="1" applyAlignment="1">
      <alignment horizontal="right"/>
    </xf>
    <xf numFmtId="178" fontId="11" fillId="0" borderId="43" xfId="0" applyNumberFormat="1" applyFont="1" applyFill="1" applyBorder="1" applyAlignment="1">
      <alignment horizontal="right"/>
    </xf>
    <xf numFmtId="177" fontId="11" fillId="0" borderId="73" xfId="0" applyNumberFormat="1" applyFont="1" applyFill="1" applyBorder="1" applyAlignment="1">
      <alignment horizontal="right"/>
    </xf>
    <xf numFmtId="177" fontId="11" fillId="0" borderId="38" xfId="0" applyNumberFormat="1" applyFont="1" applyFill="1" applyBorder="1" applyAlignment="1">
      <alignment horizontal="right"/>
    </xf>
    <xf numFmtId="178" fontId="20" fillId="4" borderId="31" xfId="0" applyNumberFormat="1" applyFont="1" applyFill="1" applyBorder="1" applyAlignment="1">
      <alignment horizontal="right"/>
    </xf>
    <xf numFmtId="178" fontId="20" fillId="4" borderId="27" xfId="0" applyNumberFormat="1" applyFont="1" applyFill="1" applyBorder="1" applyAlignment="1">
      <alignment horizontal="right"/>
    </xf>
    <xf numFmtId="9" fontId="12" fillId="4" borderId="31" xfId="0" applyNumberFormat="1" applyFont="1" applyFill="1" applyBorder="1" applyAlignment="1">
      <alignment horizontal="right"/>
    </xf>
    <xf numFmtId="9" fontId="12" fillId="4" borderId="27" xfId="0" applyNumberFormat="1" applyFont="1" applyFill="1" applyBorder="1" applyAlignment="1">
      <alignment horizontal="right"/>
    </xf>
    <xf numFmtId="178" fontId="11" fillId="0" borderId="95" xfId="0" applyNumberFormat="1" applyFont="1" applyFill="1" applyBorder="1" applyAlignment="1">
      <alignment horizontal="right"/>
    </xf>
    <xf numFmtId="178" fontId="11" fillId="0" borderId="42" xfId="0" applyNumberFormat="1" applyFont="1" applyFill="1" applyBorder="1" applyAlignment="1">
      <alignment horizontal="right"/>
    </xf>
    <xf numFmtId="178" fontId="11" fillId="0" borderId="34" xfId="0" applyNumberFormat="1" applyFont="1" applyFill="1" applyBorder="1" applyAlignment="1">
      <alignment horizontal="right"/>
    </xf>
    <xf numFmtId="178" fontId="11" fillId="0" borderId="40" xfId="0" applyNumberFormat="1" applyFont="1" applyFill="1" applyBorder="1" applyAlignment="1">
      <alignment horizontal="right"/>
    </xf>
    <xf numFmtId="0" fontId="20" fillId="4" borderId="95" xfId="0" applyFont="1" applyFill="1" applyBorder="1" applyAlignment="1">
      <alignment horizontal="center" vertical="center" shrinkToFit="1"/>
    </xf>
    <xf numFmtId="0" fontId="20" fillId="4" borderId="31" xfId="0" applyFont="1" applyFill="1" applyBorder="1" applyAlignment="1">
      <alignment horizontal="center" vertical="center" shrinkToFit="1"/>
    </xf>
    <xf numFmtId="0" fontId="20" fillId="4" borderId="36" xfId="0" applyFont="1" applyFill="1" applyBorder="1" applyAlignment="1">
      <alignment horizontal="center" vertical="center" shrinkToFit="1"/>
    </xf>
    <xf numFmtId="0" fontId="20" fillId="4" borderId="34" xfId="0" applyFont="1" applyFill="1" applyBorder="1" applyAlignment="1">
      <alignment horizontal="center" vertical="center" shrinkToFit="1"/>
    </xf>
    <xf numFmtId="0" fontId="20" fillId="4" borderId="27" xfId="0" applyFont="1" applyFill="1" applyBorder="1" applyAlignment="1">
      <alignment horizontal="center" vertical="center" shrinkToFit="1"/>
    </xf>
    <xf numFmtId="0" fontId="20" fillId="4" borderId="37" xfId="0" applyFont="1" applyFill="1" applyBorder="1" applyAlignment="1">
      <alignment horizontal="center" vertical="center" shrinkToFit="1"/>
    </xf>
    <xf numFmtId="9" fontId="12" fillId="4" borderId="0" xfId="0" applyNumberFormat="1" applyFont="1" applyFill="1" applyBorder="1" applyAlignment="1">
      <alignment horizontal="right"/>
    </xf>
    <xf numFmtId="38" fontId="21" fillId="0" borderId="11" xfId="0" applyNumberFormat="1" applyFont="1" applyFill="1" applyBorder="1" applyAlignment="1">
      <alignment horizontal="right" vertical="center"/>
    </xf>
    <xf numFmtId="0" fontId="4" fillId="0" borderId="0" xfId="0" applyFont="1" applyAlignment="1">
      <alignment vertical="top" wrapText="1"/>
    </xf>
    <xf numFmtId="0" fontId="6" fillId="0" borderId="8" xfId="0" applyFont="1" applyBorder="1" applyAlignment="1">
      <alignment vertical="top" wrapText="1"/>
    </xf>
    <xf numFmtId="178" fontId="11" fillId="0" borderId="7" xfId="0" applyNumberFormat="1" applyFont="1" applyFill="1" applyBorder="1" applyAlignment="1">
      <alignment horizontal="right"/>
    </xf>
    <xf numFmtId="178" fontId="11" fillId="0" borderId="93" xfId="0" applyNumberFormat="1" applyFont="1" applyFill="1" applyBorder="1" applyAlignment="1">
      <alignment horizontal="right"/>
    </xf>
    <xf numFmtId="177" fontId="40" fillId="0" borderId="25" xfId="0" applyNumberFormat="1" applyFont="1" applyFill="1" applyBorder="1" applyAlignment="1">
      <alignment horizontal="right" shrinkToFit="1"/>
    </xf>
    <xf numFmtId="177" fontId="40" fillId="0" borderId="23" xfId="0" applyNumberFormat="1" applyFont="1" applyFill="1" applyBorder="1" applyAlignment="1">
      <alignment horizontal="right" shrinkToFit="1"/>
    </xf>
    <xf numFmtId="177" fontId="20" fillId="5" borderId="2" xfId="0" applyNumberFormat="1" applyFont="1" applyFill="1" applyBorder="1" applyAlignment="1"/>
    <xf numFmtId="177" fontId="20" fillId="5" borderId="4" xfId="0" applyNumberFormat="1" applyFont="1" applyFill="1" applyBorder="1" applyAlignment="1"/>
    <xf numFmtId="0" fontId="20" fillId="4" borderId="73" xfId="0" applyFont="1" applyFill="1" applyBorder="1" applyAlignment="1">
      <alignment horizontal="center" vertical="center" shrinkToFit="1"/>
    </xf>
    <xf numFmtId="0" fontId="20" fillId="4" borderId="0"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20" fillId="4" borderId="35" xfId="0" applyFont="1" applyFill="1" applyBorder="1" applyAlignment="1">
      <alignment horizontal="center" vertical="center" shrinkToFit="1"/>
    </xf>
    <xf numFmtId="0" fontId="20" fillId="4" borderId="11" xfId="0" applyFont="1" applyFill="1" applyBorder="1" applyAlignment="1">
      <alignment horizontal="center" vertical="center" shrinkToFit="1"/>
    </xf>
    <xf numFmtId="0" fontId="20" fillId="4" borderId="12" xfId="0" applyFont="1" applyFill="1" applyBorder="1" applyAlignment="1">
      <alignment horizontal="center" vertical="center" shrinkToFit="1"/>
    </xf>
    <xf numFmtId="177" fontId="12" fillId="5" borderId="2" xfId="0" applyNumberFormat="1" applyFont="1" applyFill="1" applyBorder="1" applyAlignment="1"/>
    <xf numFmtId="49" fontId="7" fillId="4" borderId="48" xfId="0" applyNumberFormat="1" applyFont="1" applyFill="1" applyBorder="1" applyAlignment="1">
      <alignment horizontal="right"/>
    </xf>
    <xf numFmtId="0" fontId="4" fillId="0" borderId="26" xfId="0" applyFont="1" applyBorder="1" applyAlignment="1">
      <alignment horizontal="right"/>
    </xf>
    <xf numFmtId="0" fontId="4" fillId="0" borderId="104" xfId="0" applyFont="1" applyBorder="1" applyAlignment="1">
      <alignment horizontal="right"/>
    </xf>
    <xf numFmtId="0" fontId="7" fillId="4" borderId="51" xfId="0" applyFont="1" applyFill="1" applyBorder="1" applyAlignment="1">
      <alignment horizontal="right"/>
    </xf>
    <xf numFmtId="0" fontId="7" fillId="4" borderId="50" xfId="0" applyFont="1" applyFill="1" applyBorder="1" applyAlignment="1">
      <alignment horizontal="right"/>
    </xf>
    <xf numFmtId="177" fontId="11" fillId="0" borderId="7" xfId="0" applyNumberFormat="1" applyFont="1" applyFill="1" applyBorder="1" applyAlignment="1">
      <alignment horizontal="right"/>
    </xf>
    <xf numFmtId="177" fontId="11" fillId="0" borderId="93" xfId="0" applyNumberFormat="1" applyFont="1" applyFill="1" applyBorder="1" applyAlignment="1">
      <alignment horizontal="right"/>
    </xf>
    <xf numFmtId="178" fontId="11" fillId="0" borderId="61" xfId="0" applyNumberFormat="1" applyFont="1" applyFill="1" applyBorder="1" applyAlignment="1">
      <alignment horizontal="right"/>
    </xf>
    <xf numFmtId="178" fontId="11" fillId="0" borderId="62" xfId="0" applyNumberFormat="1" applyFont="1" applyFill="1" applyBorder="1" applyAlignment="1">
      <alignment horizontal="right"/>
    </xf>
    <xf numFmtId="177" fontId="11" fillId="0" borderId="73" xfId="0" applyNumberFormat="1" applyFont="1" applyBorder="1" applyAlignment="1">
      <alignment horizontal="right"/>
    </xf>
    <xf numFmtId="177" fontId="11" fillId="0" borderId="38" xfId="0" applyNumberFormat="1" applyFont="1" applyBorder="1" applyAlignment="1">
      <alignment horizontal="right"/>
    </xf>
    <xf numFmtId="177" fontId="11" fillId="0" borderId="35" xfId="0" applyNumberFormat="1" applyFont="1" applyBorder="1" applyAlignment="1">
      <alignment horizontal="right"/>
    </xf>
    <xf numFmtId="177" fontId="11" fillId="0" borderId="43" xfId="0" applyNumberFormat="1" applyFont="1" applyBorder="1" applyAlignment="1">
      <alignment horizontal="right"/>
    </xf>
    <xf numFmtId="177" fontId="20" fillId="4" borderId="31" xfId="0" applyNumberFormat="1" applyFont="1" applyFill="1" applyBorder="1" applyAlignment="1">
      <alignment horizontal="right"/>
    </xf>
    <xf numFmtId="177" fontId="20" fillId="4" borderId="27" xfId="0" applyNumberFormat="1" applyFont="1" applyFill="1" applyBorder="1" applyAlignment="1">
      <alignment horizontal="right"/>
    </xf>
    <xf numFmtId="177" fontId="11" fillId="0" borderId="35" xfId="0" applyNumberFormat="1" applyFont="1" applyFill="1" applyBorder="1" applyAlignment="1">
      <alignment horizontal="right"/>
    </xf>
    <xf numFmtId="177" fontId="11" fillId="0" borderId="43" xfId="0" applyNumberFormat="1" applyFont="1" applyFill="1" applyBorder="1" applyAlignment="1">
      <alignment horizontal="right"/>
    </xf>
    <xf numFmtId="0" fontId="4" fillId="0" borderId="105" xfId="0" applyFont="1" applyBorder="1" applyAlignment="1">
      <alignment horizontal="right"/>
    </xf>
    <xf numFmtId="0" fontId="7" fillId="4" borderId="48" xfId="0" applyFont="1" applyFill="1" applyBorder="1" applyAlignment="1">
      <alignment horizontal="right"/>
    </xf>
    <xf numFmtId="0" fontId="7" fillId="4" borderId="11" xfId="0" applyFont="1" applyFill="1" applyBorder="1" applyAlignment="1">
      <alignment horizontal="center"/>
    </xf>
    <xf numFmtId="177" fontId="4" fillId="0" borderId="106" xfId="0" applyNumberFormat="1" applyFont="1" applyBorder="1" applyAlignment="1">
      <alignment horizontal="right"/>
    </xf>
    <xf numFmtId="177" fontId="4" fillId="0" borderId="107" xfId="0" applyNumberFormat="1" applyFont="1" applyBorder="1" applyAlignment="1">
      <alignment horizontal="right"/>
    </xf>
    <xf numFmtId="9" fontId="12" fillId="4" borderId="11" xfId="0" applyNumberFormat="1" applyFont="1" applyFill="1" applyBorder="1" applyAlignment="1">
      <alignment horizontal="right"/>
    </xf>
    <xf numFmtId="38" fontId="12" fillId="4" borderId="28" xfId="1" applyFont="1" applyFill="1" applyBorder="1" applyAlignment="1">
      <alignment horizontal="center" vertical="center" wrapText="1"/>
    </xf>
    <xf numFmtId="38" fontId="12" fillId="4" borderId="48" xfId="1" applyFont="1" applyFill="1" applyBorder="1" applyAlignment="1">
      <alignment horizontal="center" vertical="center" wrapText="1"/>
    </xf>
    <xf numFmtId="0" fontId="24" fillId="4" borderId="73"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36" fillId="0" borderId="85" xfId="0" applyFont="1" applyFill="1" applyBorder="1" applyAlignment="1">
      <alignment horizontal="center" vertical="center" wrapText="1"/>
    </xf>
    <xf numFmtId="0" fontId="36" fillId="0" borderId="85" xfId="0" applyFont="1" applyFill="1" applyBorder="1" applyAlignment="1">
      <alignment horizontal="center" vertical="center"/>
    </xf>
    <xf numFmtId="0" fontId="36" fillId="0" borderId="28" xfId="0" applyFont="1" applyBorder="1" applyAlignment="1">
      <alignment horizontal="center" vertical="center" wrapText="1"/>
    </xf>
    <xf numFmtId="0" fontId="20" fillId="4" borderId="8"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 xfId="0" applyFont="1" applyFill="1" applyBorder="1" applyAlignment="1">
      <alignment horizontal="center" vertical="center" wrapText="1"/>
    </xf>
    <xf numFmtId="177" fontId="40" fillId="4" borderId="24" xfId="0" applyNumberFormat="1" applyFont="1" applyFill="1" applyBorder="1" applyAlignment="1">
      <alignment horizontal="right" shrinkToFit="1"/>
    </xf>
    <xf numFmtId="0" fontId="20" fillId="4" borderId="75" xfId="0" applyFont="1" applyFill="1" applyBorder="1" applyAlignment="1">
      <alignment horizontal="left" vertical="center"/>
    </xf>
    <xf numFmtId="0" fontId="20" fillId="4" borderId="77" xfId="0" applyFont="1" applyFill="1" applyBorder="1" applyAlignment="1">
      <alignment horizontal="left" vertical="center"/>
    </xf>
    <xf numFmtId="0" fontId="36" fillId="0" borderId="1"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48" xfId="0" applyFont="1" applyBorder="1" applyAlignment="1">
      <alignment horizontal="center" vertical="center"/>
    </xf>
    <xf numFmtId="38" fontId="32" fillId="0" borderId="13" xfId="0" applyNumberFormat="1" applyFont="1" applyFill="1" applyBorder="1" applyAlignment="1">
      <alignment horizontal="left" vertical="top"/>
    </xf>
    <xf numFmtId="38" fontId="36" fillId="0" borderId="13" xfId="0" applyNumberFormat="1" applyFont="1" applyFill="1" applyBorder="1" applyAlignment="1">
      <alignment horizontal="left" vertical="top"/>
    </xf>
    <xf numFmtId="0" fontId="20" fillId="4" borderId="77" xfId="0" applyFont="1" applyFill="1" applyBorder="1" applyAlignment="1">
      <alignment horizontal="left" vertical="center" wrapText="1"/>
    </xf>
    <xf numFmtId="0" fontId="44" fillId="0" borderId="73" xfId="0" applyFont="1" applyBorder="1" applyAlignment="1">
      <alignment horizontal="center" vertical="center" wrapText="1"/>
    </xf>
    <xf numFmtId="0" fontId="44" fillId="0" borderId="38" xfId="0" applyFont="1" applyBorder="1" applyAlignment="1">
      <alignment horizontal="center" vertical="center"/>
    </xf>
    <xf numFmtId="0" fontId="44" fillId="0" borderId="35" xfId="0" applyFont="1" applyBorder="1" applyAlignment="1">
      <alignment horizontal="center" vertical="center"/>
    </xf>
    <xf numFmtId="0" fontId="44" fillId="0" borderId="43" xfId="0" applyFont="1" applyBorder="1" applyAlignment="1">
      <alignment horizontal="center" vertical="center"/>
    </xf>
    <xf numFmtId="0" fontId="36" fillId="0" borderId="73" xfId="0" applyFont="1" applyBorder="1" applyAlignment="1">
      <alignment horizontal="center" wrapText="1"/>
    </xf>
    <xf numFmtId="0" fontId="36" fillId="0" borderId="38" xfId="0" applyFont="1" applyBorder="1" applyAlignment="1">
      <alignment horizontal="center" wrapText="1"/>
    </xf>
    <xf numFmtId="0" fontId="36" fillId="0" borderId="35" xfId="0" applyFont="1" applyBorder="1" applyAlignment="1">
      <alignment horizontal="center" wrapText="1"/>
    </xf>
    <xf numFmtId="0" fontId="36" fillId="0" borderId="43" xfId="0" applyFont="1" applyBorder="1" applyAlignment="1">
      <alignment horizontal="center" wrapText="1"/>
    </xf>
    <xf numFmtId="0" fontId="20" fillId="4" borderId="25" xfId="0" applyFont="1" applyFill="1" applyBorder="1" applyAlignment="1">
      <alignment horizontal="center" vertical="center" shrinkToFit="1"/>
    </xf>
    <xf numFmtId="0" fontId="20" fillId="4" borderId="1" xfId="0" applyFont="1" applyFill="1" applyBorder="1" applyAlignment="1">
      <alignment horizontal="center" vertical="center" shrinkToFit="1"/>
    </xf>
    <xf numFmtId="0" fontId="20" fillId="4" borderId="5" xfId="0" applyFont="1" applyFill="1" applyBorder="1" applyAlignment="1">
      <alignment horizontal="center" vertical="center" shrinkToFit="1"/>
    </xf>
    <xf numFmtId="178" fontId="20" fillId="4" borderId="0" xfId="0" applyNumberFormat="1" applyFont="1" applyFill="1" applyBorder="1" applyAlignment="1"/>
    <xf numFmtId="177" fontId="40" fillId="4" borderId="1" xfId="0" applyNumberFormat="1" applyFont="1" applyFill="1" applyBorder="1" applyAlignment="1">
      <alignment horizontal="right" shrinkToFit="1"/>
    </xf>
    <xf numFmtId="178" fontId="11" fillId="0" borderId="73" xfId="0" applyNumberFormat="1" applyFont="1" applyFill="1" applyBorder="1" applyAlignment="1"/>
    <xf numFmtId="178" fontId="11" fillId="0" borderId="38" xfId="0" applyNumberFormat="1" applyFont="1" applyFill="1" applyBorder="1" applyAlignment="1"/>
    <xf numFmtId="9" fontId="34" fillId="4" borderId="1" xfId="0" applyNumberFormat="1" applyFont="1" applyFill="1" applyBorder="1" applyAlignment="1">
      <alignment horizontal="right" shrinkToFit="1"/>
    </xf>
    <xf numFmtId="9" fontId="12" fillId="4" borderId="0" xfId="0" applyNumberFormat="1" applyFont="1" applyFill="1" applyBorder="1" applyAlignment="1"/>
    <xf numFmtId="177" fontId="11" fillId="0" borderId="73" xfId="0" applyNumberFormat="1" applyFont="1" applyFill="1" applyBorder="1" applyAlignment="1"/>
    <xf numFmtId="177" fontId="11" fillId="0" borderId="38" xfId="0" applyNumberFormat="1" applyFont="1" applyFill="1" applyBorder="1" applyAlignment="1"/>
    <xf numFmtId="177" fontId="11" fillId="0" borderId="73" xfId="0" applyNumberFormat="1" applyFont="1" applyBorder="1" applyAlignment="1"/>
    <xf numFmtId="177" fontId="11" fillId="0" borderId="38" xfId="0" applyNumberFormat="1" applyFont="1" applyBorder="1" applyAlignment="1"/>
    <xf numFmtId="177" fontId="7" fillId="4" borderId="28" xfId="0" applyNumberFormat="1" applyFont="1" applyFill="1" applyBorder="1" applyAlignment="1"/>
    <xf numFmtId="38" fontId="12" fillId="4" borderId="34" xfId="1" applyFont="1" applyFill="1" applyBorder="1" applyAlignment="1">
      <alignment vertical="center" wrapText="1"/>
    </xf>
    <xf numFmtId="38" fontId="12" fillId="4" borderId="27" xfId="1" applyFont="1" applyFill="1" applyBorder="1" applyAlignment="1">
      <alignment vertical="center" wrapText="1"/>
    </xf>
    <xf numFmtId="38" fontId="12" fillId="4" borderId="40" xfId="1" applyFont="1" applyFill="1" applyBorder="1" applyAlignment="1">
      <alignment vertical="center" wrapText="1"/>
    </xf>
    <xf numFmtId="0" fontId="12" fillId="4" borderId="34" xfId="0" applyFont="1" applyFill="1" applyBorder="1" applyAlignment="1">
      <alignment vertical="center" wrapText="1"/>
    </xf>
    <xf numFmtId="0" fontId="12" fillId="4" borderId="27" xfId="0" applyFont="1" applyFill="1" applyBorder="1" applyAlignment="1">
      <alignment vertical="center" wrapText="1"/>
    </xf>
    <xf numFmtId="0" fontId="12" fillId="4" borderId="40" xfId="0" applyFont="1" applyFill="1" applyBorder="1" applyAlignment="1">
      <alignment vertical="center" wrapText="1"/>
    </xf>
    <xf numFmtId="0" fontId="40" fillId="4" borderId="24" xfId="0" applyFont="1" applyFill="1" applyBorder="1" applyAlignment="1">
      <alignment horizontal="right" vertical="top" wrapText="1"/>
    </xf>
    <xf numFmtId="38" fontId="40" fillId="4" borderId="24" xfId="1" applyFont="1" applyFill="1" applyBorder="1" applyAlignment="1">
      <alignment horizontal="right" vertical="top" wrapText="1"/>
    </xf>
    <xf numFmtId="0" fontId="4" fillId="0" borderId="96" xfId="0" applyFont="1" applyBorder="1" applyAlignment="1">
      <alignment horizontal="right"/>
    </xf>
    <xf numFmtId="0" fontId="4" fillId="0" borderId="97" xfId="0" applyFont="1" applyBorder="1" applyAlignment="1">
      <alignment horizontal="right"/>
    </xf>
    <xf numFmtId="0" fontId="16" fillId="4" borderId="1" xfId="0" applyFont="1" applyFill="1" applyBorder="1" applyAlignment="1">
      <alignment horizontal="center" vertical="center"/>
    </xf>
    <xf numFmtId="0" fontId="16" fillId="4" borderId="27" xfId="0" applyFont="1" applyFill="1" applyBorder="1" applyAlignment="1">
      <alignment horizontal="center" vertical="center"/>
    </xf>
    <xf numFmtId="0" fontId="45" fillId="0" borderId="51" xfId="0" applyFont="1" applyBorder="1" applyAlignment="1">
      <alignment horizontal="center" vertical="center" wrapText="1"/>
    </xf>
    <xf numFmtId="38" fontId="50" fillId="4" borderId="28" xfId="1" applyFont="1" applyFill="1" applyBorder="1" applyAlignment="1">
      <alignment vertical="top"/>
    </xf>
    <xf numFmtId="0" fontId="0" fillId="0" borderId="0" xfId="0" applyBorder="1" applyAlignment="1">
      <alignment horizontal="center" vertical="center"/>
    </xf>
    <xf numFmtId="0" fontId="12" fillId="4" borderId="28" xfId="0" applyFont="1" applyFill="1" applyBorder="1" applyAlignment="1">
      <alignment horizontal="center" vertical="center"/>
    </xf>
    <xf numFmtId="0" fontId="12" fillId="4" borderId="51" xfId="0" applyFont="1" applyFill="1" applyBorder="1" applyAlignment="1">
      <alignment horizontal="center" vertical="center"/>
    </xf>
    <xf numFmtId="0" fontId="12" fillId="4" borderId="50" xfId="0" applyFont="1" applyFill="1" applyBorder="1" applyAlignment="1">
      <alignment horizontal="center" vertical="center"/>
    </xf>
    <xf numFmtId="0" fontId="12" fillId="4" borderId="28" xfId="0" applyFont="1" applyFill="1" applyBorder="1" applyAlignment="1">
      <alignment horizontal="center" vertical="top"/>
    </xf>
    <xf numFmtId="0" fontId="18" fillId="4" borderId="9" xfId="0" applyFont="1" applyFill="1" applyBorder="1" applyAlignment="1">
      <alignment horizontal="center"/>
    </xf>
    <xf numFmtId="0" fontId="18" fillId="4" borderId="1" xfId="0" applyFont="1" applyFill="1" applyBorder="1" applyAlignment="1">
      <alignment horizontal="center"/>
    </xf>
    <xf numFmtId="0" fontId="18" fillId="4" borderId="23" xfId="0" applyFont="1" applyFill="1" applyBorder="1" applyAlignment="1">
      <alignment horizontal="center"/>
    </xf>
    <xf numFmtId="0" fontId="18" fillId="4" borderId="8" xfId="0" applyFont="1" applyFill="1" applyBorder="1" applyAlignment="1">
      <alignment horizontal="center"/>
    </xf>
    <xf numFmtId="0" fontId="18" fillId="4" borderId="0" xfId="0" applyFont="1" applyFill="1" applyBorder="1" applyAlignment="1">
      <alignment horizontal="center"/>
    </xf>
    <xf numFmtId="0" fontId="18" fillId="4" borderId="38" xfId="0" applyFont="1" applyFill="1" applyBorder="1" applyAlignment="1">
      <alignment horizontal="center"/>
    </xf>
    <xf numFmtId="0" fontId="18" fillId="4" borderId="41" xfId="0" applyFont="1" applyFill="1" applyBorder="1" applyAlignment="1">
      <alignment horizontal="center"/>
    </xf>
    <xf numFmtId="0" fontId="18" fillId="4" borderId="31" xfId="0" applyFont="1" applyFill="1" applyBorder="1" applyAlignment="1">
      <alignment horizontal="center"/>
    </xf>
    <xf numFmtId="0" fontId="18" fillId="4" borderId="42" xfId="0" applyFont="1" applyFill="1" applyBorder="1" applyAlignment="1">
      <alignment horizontal="center"/>
    </xf>
    <xf numFmtId="0" fontId="12" fillId="4" borderId="48"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48" xfId="0" applyFont="1" applyFill="1" applyBorder="1" applyAlignment="1">
      <alignment horizontal="center" vertical="center"/>
    </xf>
    <xf numFmtId="38" fontId="12" fillId="4" borderId="50" xfId="1" applyFont="1" applyFill="1" applyBorder="1" applyAlignment="1">
      <alignment vertical="center"/>
    </xf>
    <xf numFmtId="38" fontId="12" fillId="4" borderId="74" xfId="1" applyFont="1" applyFill="1" applyBorder="1" applyAlignment="1">
      <alignment vertical="center"/>
    </xf>
    <xf numFmtId="178" fontId="12" fillId="4" borderId="50" xfId="0" applyNumberFormat="1" applyFont="1" applyFill="1" applyBorder="1" applyAlignment="1">
      <alignment vertical="center"/>
    </xf>
    <xf numFmtId="38" fontId="12" fillId="4" borderId="48" xfId="1" applyFont="1" applyFill="1" applyBorder="1" applyAlignment="1">
      <alignment vertical="center"/>
    </xf>
    <xf numFmtId="38" fontId="12" fillId="4" borderId="60" xfId="1" applyFont="1" applyFill="1" applyBorder="1" applyAlignment="1">
      <alignment vertical="center"/>
    </xf>
    <xf numFmtId="178" fontId="12" fillId="4" borderId="48" xfId="0" applyNumberFormat="1" applyFont="1" applyFill="1" applyBorder="1" applyAlignment="1">
      <alignment vertical="center"/>
    </xf>
    <xf numFmtId="0" fontId="45" fillId="0" borderId="9" xfId="0" applyFont="1" applyBorder="1" applyAlignment="1">
      <alignment horizontal="right" vertical="center"/>
    </xf>
    <xf numFmtId="0" fontId="45" fillId="0" borderId="1" xfId="0" applyFont="1" applyBorder="1" applyAlignment="1">
      <alignment horizontal="right" vertical="center"/>
    </xf>
    <xf numFmtId="0" fontId="45" fillId="0" borderId="10" xfId="0" applyFont="1" applyBorder="1" applyAlignment="1">
      <alignment horizontal="right" vertical="center"/>
    </xf>
    <xf numFmtId="0" fontId="45" fillId="0" borderId="11" xfId="0" applyFont="1" applyBorder="1" applyAlignment="1">
      <alignment horizontal="right" vertical="center"/>
    </xf>
    <xf numFmtId="0" fontId="53" fillId="4" borderId="9" xfId="0" applyFont="1" applyFill="1" applyBorder="1" applyAlignment="1">
      <alignment horizontal="center" vertical="center"/>
    </xf>
    <xf numFmtId="0" fontId="53" fillId="4" borderId="1" xfId="0" applyFont="1" applyFill="1" applyBorder="1" applyAlignment="1">
      <alignment horizontal="center" vertical="center"/>
    </xf>
    <xf numFmtId="0" fontId="53" fillId="4" borderId="39" xfId="0" applyFont="1" applyFill="1" applyBorder="1" applyAlignment="1">
      <alignment horizontal="center" vertical="center"/>
    </xf>
    <xf numFmtId="0" fontId="53" fillId="4" borderId="27" xfId="0" applyFont="1" applyFill="1" applyBorder="1" applyAlignment="1">
      <alignment horizontal="center" vertical="center"/>
    </xf>
    <xf numFmtId="38" fontId="50" fillId="4" borderId="51" xfId="1" applyFont="1" applyFill="1" applyBorder="1" applyAlignment="1">
      <alignment vertical="center"/>
    </xf>
    <xf numFmtId="38" fontId="50" fillId="4" borderId="28" xfId="1" applyFont="1" applyFill="1" applyBorder="1" applyAlignment="1">
      <alignment vertical="center"/>
    </xf>
    <xf numFmtId="38" fontId="50" fillId="4" borderId="50" xfId="1" applyFont="1" applyFill="1" applyBorder="1" applyAlignment="1">
      <alignment vertical="center"/>
    </xf>
    <xf numFmtId="38" fontId="50" fillId="4" borderId="48" xfId="1" applyFont="1" applyFill="1" applyBorder="1" applyAlignment="1">
      <alignment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178" fontId="56" fillId="4" borderId="95" xfId="1" applyNumberFormat="1" applyFont="1" applyFill="1" applyBorder="1" applyAlignment="1">
      <alignment horizontal="center" vertical="center" wrapText="1"/>
    </xf>
    <xf numFmtId="178" fontId="56" fillId="4" borderId="31" xfId="1" applyNumberFormat="1" applyFont="1" applyFill="1" applyBorder="1" applyAlignment="1">
      <alignment horizontal="center" vertical="center" wrapText="1"/>
    </xf>
    <xf numFmtId="178" fontId="56" fillId="4" borderId="35" xfId="1" applyNumberFormat="1" applyFont="1" applyFill="1" applyBorder="1" applyAlignment="1">
      <alignment horizontal="center" vertical="center" wrapText="1"/>
    </xf>
    <xf numFmtId="178" fontId="56" fillId="4" borderId="11" xfId="1" applyNumberFormat="1" applyFont="1" applyFill="1" applyBorder="1" applyAlignment="1">
      <alignment horizontal="center" vertical="center" wrapText="1"/>
    </xf>
    <xf numFmtId="177" fontId="56" fillId="4" borderId="25" xfId="0" applyNumberFormat="1" applyFont="1" applyFill="1" applyBorder="1" applyAlignment="1">
      <alignment horizontal="center" vertical="center"/>
    </xf>
    <xf numFmtId="177" fontId="56" fillId="4" borderId="1" xfId="0" applyNumberFormat="1" applyFont="1" applyFill="1" applyBorder="1" applyAlignment="1">
      <alignment horizontal="center" vertical="center"/>
    </xf>
    <xf numFmtId="177" fontId="56" fillId="4" borderId="34" xfId="0" applyNumberFormat="1" applyFont="1" applyFill="1" applyBorder="1" applyAlignment="1">
      <alignment horizontal="center" vertical="center"/>
    </xf>
    <xf numFmtId="177" fontId="56" fillId="4" borderId="27" xfId="0" applyNumberFormat="1" applyFont="1" applyFill="1" applyBorder="1" applyAlignment="1">
      <alignment horizontal="center" vertical="center"/>
    </xf>
    <xf numFmtId="0" fontId="7" fillId="4" borderId="25" xfId="0" applyFont="1" applyFill="1" applyBorder="1" applyAlignment="1">
      <alignment horizontal="center" vertical="center" wrapText="1"/>
    </xf>
    <xf numFmtId="182" fontId="11" fillId="0" borderId="73" xfId="0" applyNumberFormat="1" applyFont="1" applyFill="1" applyBorder="1" applyAlignment="1">
      <alignment horizontal="right"/>
    </xf>
    <xf numFmtId="182" fontId="11" fillId="0" borderId="38" xfId="0" applyNumberFormat="1" applyFont="1" applyFill="1" applyBorder="1" applyAlignment="1">
      <alignment horizontal="right"/>
    </xf>
    <xf numFmtId="182" fontId="11" fillId="0" borderId="35" xfId="0" applyNumberFormat="1" applyFont="1" applyFill="1" applyBorder="1" applyAlignment="1">
      <alignment horizontal="right"/>
    </xf>
    <xf numFmtId="182" fontId="11" fillId="0" borderId="43" xfId="0" applyNumberFormat="1" applyFont="1" applyFill="1" applyBorder="1" applyAlignment="1">
      <alignment horizontal="right"/>
    </xf>
    <xf numFmtId="182" fontId="20" fillId="4" borderId="95" xfId="0" applyNumberFormat="1" applyFont="1" applyFill="1" applyBorder="1" applyAlignment="1">
      <alignment horizontal="right"/>
    </xf>
    <xf numFmtId="182" fontId="20" fillId="4" borderId="42" xfId="0" applyNumberFormat="1" applyFont="1" applyFill="1" applyBorder="1" applyAlignment="1">
      <alignment horizontal="right"/>
    </xf>
    <xf numFmtId="182" fontId="20" fillId="4" borderId="34" xfId="0" applyNumberFormat="1" applyFont="1" applyFill="1" applyBorder="1" applyAlignment="1">
      <alignment horizontal="right"/>
    </xf>
    <xf numFmtId="182" fontId="20" fillId="4" borderId="40" xfId="0" applyNumberFormat="1" applyFont="1" applyFill="1" applyBorder="1" applyAlignment="1">
      <alignment horizontal="right"/>
    </xf>
    <xf numFmtId="182" fontId="20" fillId="4" borderId="73" xfId="0" applyNumberFormat="1" applyFont="1" applyFill="1" applyBorder="1" applyAlignment="1">
      <alignment horizontal="center" vertical="center" shrinkToFit="1"/>
    </xf>
    <xf numFmtId="182" fontId="20" fillId="4" borderId="0" xfId="0" applyNumberFormat="1" applyFont="1" applyFill="1" applyBorder="1" applyAlignment="1">
      <alignment horizontal="center" vertical="center" shrinkToFit="1"/>
    </xf>
    <xf numFmtId="182" fontId="20" fillId="4" borderId="6" xfId="0" applyNumberFormat="1" applyFont="1" applyFill="1" applyBorder="1" applyAlignment="1">
      <alignment horizontal="center" vertical="center" shrinkToFit="1"/>
    </xf>
    <xf numFmtId="182" fontId="20" fillId="4" borderId="35" xfId="0" applyNumberFormat="1" applyFont="1" applyFill="1" applyBorder="1" applyAlignment="1">
      <alignment horizontal="center" vertical="center" shrinkToFit="1"/>
    </xf>
    <xf numFmtId="182" fontId="20" fillId="4" borderId="11" xfId="0" applyNumberFormat="1" applyFont="1" applyFill="1" applyBorder="1" applyAlignment="1">
      <alignment horizontal="center" vertical="center" shrinkToFit="1"/>
    </xf>
    <xf numFmtId="182" fontId="20" fillId="4" borderId="12" xfId="0" applyNumberFormat="1" applyFont="1" applyFill="1" applyBorder="1" applyAlignment="1">
      <alignment horizontal="center" vertical="center" shrinkToFit="1"/>
    </xf>
    <xf numFmtId="0" fontId="4" fillId="0" borderId="82" xfId="0" applyFont="1" applyBorder="1" applyAlignment="1">
      <alignment horizontal="right"/>
    </xf>
    <xf numFmtId="0" fontId="7" fillId="4" borderId="45" xfId="0" applyFont="1" applyFill="1" applyBorder="1" applyAlignment="1">
      <alignment horizontal="right"/>
    </xf>
    <xf numFmtId="0" fontId="7" fillId="4" borderId="47" xfId="0" applyFont="1" applyFill="1" applyBorder="1" applyAlignment="1">
      <alignment horizontal="right"/>
    </xf>
    <xf numFmtId="179" fontId="7" fillId="4" borderId="45" xfId="0" applyNumberFormat="1" applyFont="1" applyFill="1" applyBorder="1" applyAlignment="1">
      <alignment shrinkToFit="1"/>
    </xf>
    <xf numFmtId="179" fontId="7" fillId="4" borderId="47" xfId="0" applyNumberFormat="1" applyFont="1" applyFill="1" applyBorder="1" applyAlignment="1">
      <alignment shrinkToFit="1"/>
    </xf>
    <xf numFmtId="182" fontId="11" fillId="0" borderId="98" xfId="0" applyNumberFormat="1" applyFont="1" applyBorder="1" applyAlignment="1">
      <alignment horizontal="right"/>
    </xf>
    <xf numFmtId="182" fontId="11" fillId="0" borderId="99" xfId="0" applyNumberFormat="1" applyFont="1" applyBorder="1" applyAlignment="1">
      <alignment horizontal="right"/>
    </xf>
    <xf numFmtId="182" fontId="11" fillId="0" borderId="117" xfId="0" applyNumberFormat="1" applyFont="1" applyBorder="1" applyAlignment="1">
      <alignment horizontal="right"/>
    </xf>
    <xf numFmtId="182" fontId="11" fillId="0" borderId="116" xfId="0" applyNumberFormat="1" applyFont="1" applyBorder="1" applyAlignment="1">
      <alignment horizontal="right"/>
    </xf>
    <xf numFmtId="182" fontId="20" fillId="4" borderId="30" xfId="0" applyNumberFormat="1" applyFont="1" applyFill="1" applyBorder="1" applyAlignment="1">
      <alignment horizontal="right"/>
    </xf>
    <xf numFmtId="182" fontId="20" fillId="4" borderId="99" xfId="0" applyNumberFormat="1" applyFont="1" applyFill="1" applyBorder="1" applyAlignment="1">
      <alignment horizontal="right"/>
    </xf>
    <xf numFmtId="182" fontId="20" fillId="4" borderId="32" xfId="0" applyNumberFormat="1" applyFont="1" applyFill="1" applyBorder="1" applyAlignment="1">
      <alignment horizontal="right"/>
    </xf>
    <xf numFmtId="182" fontId="20" fillId="4" borderId="116" xfId="0" applyNumberFormat="1" applyFont="1" applyFill="1" applyBorder="1" applyAlignment="1">
      <alignment horizontal="right"/>
    </xf>
    <xf numFmtId="9" fontId="12" fillId="4" borderId="95" xfId="0" applyNumberFormat="1" applyFont="1" applyFill="1" applyBorder="1" applyAlignment="1">
      <alignment horizontal="right"/>
    </xf>
    <xf numFmtId="9" fontId="12" fillId="4" borderId="42" xfId="0" applyNumberFormat="1" applyFont="1" applyFill="1" applyBorder="1" applyAlignment="1">
      <alignment horizontal="right"/>
    </xf>
    <xf numFmtId="9" fontId="12" fillId="4" borderId="34" xfId="0" applyNumberFormat="1" applyFont="1" applyFill="1" applyBorder="1" applyAlignment="1">
      <alignment horizontal="right"/>
    </xf>
    <xf numFmtId="9" fontId="12" fillId="4" borderId="40" xfId="0" applyNumberFormat="1" applyFont="1" applyFill="1" applyBorder="1" applyAlignment="1">
      <alignment horizontal="right"/>
    </xf>
    <xf numFmtId="0" fontId="12" fillId="4" borderId="92" xfId="0" applyFont="1" applyFill="1" applyBorder="1" applyAlignment="1">
      <alignment horizontal="left"/>
    </xf>
    <xf numFmtId="0" fontId="12" fillId="4" borderId="30" xfId="0" applyFont="1" applyFill="1" applyBorder="1" applyAlignment="1">
      <alignment horizontal="left"/>
    </xf>
    <xf numFmtId="0" fontId="12" fillId="4" borderId="99" xfId="0" applyFont="1" applyFill="1" applyBorder="1" applyAlignment="1">
      <alignment horizontal="left"/>
    </xf>
    <xf numFmtId="0" fontId="12" fillId="4" borderId="111" xfId="0" applyFont="1" applyFill="1" applyBorder="1" applyAlignment="1">
      <alignment horizontal="left"/>
    </xf>
    <xf numFmtId="0" fontId="12" fillId="4" borderId="32" xfId="0" applyFont="1" applyFill="1" applyBorder="1" applyAlignment="1">
      <alignment horizontal="left"/>
    </xf>
    <xf numFmtId="0" fontId="12" fillId="4" borderId="116" xfId="0" applyFont="1" applyFill="1" applyBorder="1" applyAlignment="1">
      <alignment horizontal="left"/>
    </xf>
    <xf numFmtId="0" fontId="20" fillId="4" borderId="45" xfId="0" applyFont="1" applyFill="1" applyBorder="1" applyAlignment="1">
      <alignment horizontal="right"/>
    </xf>
    <xf numFmtId="0" fontId="20" fillId="4" borderId="47" xfId="0" applyFont="1" applyFill="1" applyBorder="1" applyAlignment="1">
      <alignment horizontal="right"/>
    </xf>
    <xf numFmtId="49" fontId="7" fillId="4" borderId="45" xfId="0" applyNumberFormat="1" applyFont="1" applyFill="1" applyBorder="1" applyAlignment="1">
      <alignment horizontal="right"/>
    </xf>
    <xf numFmtId="49" fontId="7" fillId="4" borderId="47" xfId="0" applyNumberFormat="1" applyFont="1" applyFill="1" applyBorder="1" applyAlignment="1">
      <alignment horizontal="right"/>
    </xf>
    <xf numFmtId="177" fontId="7" fillId="4" borderId="95" xfId="0" applyNumberFormat="1" applyFont="1" applyFill="1" applyBorder="1" applyAlignment="1">
      <alignment shrinkToFit="1"/>
    </xf>
    <xf numFmtId="177" fontId="7" fillId="4" borderId="98" xfId="0" applyNumberFormat="1" applyFont="1" applyFill="1" applyBorder="1" applyAlignment="1">
      <alignment horizontal="right"/>
    </xf>
    <xf numFmtId="177" fontId="7" fillId="4" borderId="99" xfId="0" applyNumberFormat="1" applyFont="1" applyFill="1" applyBorder="1" applyAlignment="1">
      <alignment horizontal="right"/>
    </xf>
    <xf numFmtId="177" fontId="7" fillId="4" borderId="117" xfId="0" applyNumberFormat="1" applyFont="1" applyFill="1" applyBorder="1" applyAlignment="1">
      <alignment horizontal="right"/>
    </xf>
    <xf numFmtId="177" fontId="7" fillId="4" borderId="116" xfId="0" applyNumberFormat="1" applyFont="1" applyFill="1" applyBorder="1" applyAlignment="1">
      <alignment horizontal="right"/>
    </xf>
    <xf numFmtId="0" fontId="7" fillId="4" borderId="98" xfId="0" applyFont="1" applyFill="1" applyBorder="1" applyAlignment="1">
      <alignment horizontal="center"/>
    </xf>
    <xf numFmtId="0" fontId="7" fillId="4" borderId="99" xfId="0" applyFont="1" applyFill="1" applyBorder="1" applyAlignment="1">
      <alignment horizontal="center"/>
    </xf>
    <xf numFmtId="0" fontId="7" fillId="4" borderId="117" xfId="0" applyFont="1" applyFill="1" applyBorder="1" applyAlignment="1">
      <alignment horizontal="center"/>
    </xf>
    <xf numFmtId="0" fontId="7" fillId="4" borderId="116" xfId="0" applyFont="1" applyFill="1" applyBorder="1" applyAlignment="1">
      <alignment horizontal="center"/>
    </xf>
    <xf numFmtId="182" fontId="11" fillId="0" borderId="95" xfId="0" applyNumberFormat="1" applyFont="1" applyFill="1" applyBorder="1" applyAlignment="1">
      <alignment horizontal="right"/>
    </xf>
    <xf numFmtId="182" fontId="11" fillId="0" borderId="42" xfId="0" applyNumberFormat="1" applyFont="1" applyFill="1" applyBorder="1" applyAlignment="1">
      <alignment horizontal="right"/>
    </xf>
    <xf numFmtId="182" fontId="11" fillId="0" borderId="34" xfId="0" applyNumberFormat="1" applyFont="1" applyFill="1" applyBorder="1" applyAlignment="1">
      <alignment horizontal="right"/>
    </xf>
    <xf numFmtId="182" fontId="11" fillId="0" borderId="40" xfId="0" applyNumberFormat="1" applyFont="1" applyFill="1" applyBorder="1" applyAlignment="1">
      <alignment horizontal="right"/>
    </xf>
    <xf numFmtId="182" fontId="20" fillId="4" borderId="95" xfId="0" applyNumberFormat="1" applyFont="1" applyFill="1" applyBorder="1" applyAlignment="1">
      <alignment horizontal="center" vertical="center" shrinkToFit="1"/>
    </xf>
    <xf numFmtId="182" fontId="20" fillId="4" borderId="31" xfId="0" applyNumberFormat="1" applyFont="1" applyFill="1" applyBorder="1" applyAlignment="1">
      <alignment horizontal="center" vertical="center" shrinkToFit="1"/>
    </xf>
    <xf numFmtId="182" fontId="20" fillId="4" borderId="36" xfId="0" applyNumberFormat="1" applyFont="1" applyFill="1" applyBorder="1" applyAlignment="1">
      <alignment horizontal="center" vertical="center" shrinkToFit="1"/>
    </xf>
    <xf numFmtId="182" fontId="20" fillId="4" borderId="34" xfId="0" applyNumberFormat="1" applyFont="1" applyFill="1" applyBorder="1" applyAlignment="1">
      <alignment horizontal="center" vertical="center" shrinkToFit="1"/>
    </xf>
    <xf numFmtId="182" fontId="20" fillId="4" borderId="27" xfId="0" applyNumberFormat="1" applyFont="1" applyFill="1" applyBorder="1" applyAlignment="1">
      <alignment horizontal="center" vertical="center" shrinkToFit="1"/>
    </xf>
    <xf numFmtId="182" fontId="20" fillId="4" borderId="37" xfId="0" applyNumberFormat="1" applyFont="1" applyFill="1" applyBorder="1" applyAlignment="1">
      <alignment horizontal="center" vertical="center" shrinkToFit="1"/>
    </xf>
    <xf numFmtId="182" fontId="11" fillId="0" borderId="73" xfId="0" applyNumberFormat="1" applyFont="1" applyBorder="1" applyAlignment="1">
      <alignment horizontal="right"/>
    </xf>
    <xf numFmtId="182" fontId="11" fillId="0" borderId="38" xfId="0" applyNumberFormat="1" applyFont="1" applyBorder="1" applyAlignment="1">
      <alignment horizontal="right"/>
    </xf>
    <xf numFmtId="182" fontId="20" fillId="4" borderId="0" xfId="0" applyNumberFormat="1" applyFont="1" applyFill="1" applyBorder="1" applyAlignment="1">
      <alignment horizontal="right"/>
    </xf>
    <xf numFmtId="182" fontId="12" fillId="4" borderId="95" xfId="0" applyNumberFormat="1" applyFont="1" applyFill="1" applyBorder="1" applyAlignment="1">
      <alignment horizontal="center" vertical="center" shrinkToFit="1"/>
    </xf>
    <xf numFmtId="182" fontId="12" fillId="4" borderId="31" xfId="0" applyNumberFormat="1" applyFont="1" applyFill="1" applyBorder="1" applyAlignment="1">
      <alignment horizontal="center" vertical="center" shrinkToFit="1"/>
    </xf>
    <xf numFmtId="182" fontId="12" fillId="4" borderId="36" xfId="0" applyNumberFormat="1" applyFont="1" applyFill="1" applyBorder="1" applyAlignment="1">
      <alignment horizontal="center" vertical="center" shrinkToFit="1"/>
    </xf>
    <xf numFmtId="182" fontId="12" fillId="4" borderId="34" xfId="0" applyNumberFormat="1" applyFont="1" applyFill="1" applyBorder="1" applyAlignment="1">
      <alignment horizontal="center" vertical="center" shrinkToFit="1"/>
    </xf>
    <xf numFmtId="182" fontId="12" fillId="4" borderId="27" xfId="0" applyNumberFormat="1" applyFont="1" applyFill="1" applyBorder="1" applyAlignment="1">
      <alignment horizontal="center" vertical="center" shrinkToFit="1"/>
    </xf>
    <xf numFmtId="182" fontId="12" fillId="4" borderId="37" xfId="0" applyNumberFormat="1" applyFont="1" applyFill="1" applyBorder="1" applyAlignment="1">
      <alignment horizontal="center" vertical="center" shrinkToFit="1"/>
    </xf>
    <xf numFmtId="0" fontId="12" fillId="4" borderId="42" xfId="0" applyFont="1" applyFill="1" applyBorder="1" applyAlignment="1">
      <alignment horizontal="left"/>
    </xf>
    <xf numFmtId="0" fontId="12" fillId="4" borderId="40" xfId="0" applyFont="1" applyFill="1" applyBorder="1" applyAlignment="1">
      <alignment horizontal="left"/>
    </xf>
    <xf numFmtId="177" fontId="7" fillId="4" borderId="95" xfId="0" applyNumberFormat="1" applyFont="1" applyFill="1" applyBorder="1" applyAlignment="1">
      <alignment horizontal="right"/>
    </xf>
    <xf numFmtId="177" fontId="7" fillId="4" borderId="42" xfId="0" applyNumberFormat="1" applyFont="1" applyFill="1" applyBorder="1" applyAlignment="1">
      <alignment horizontal="right"/>
    </xf>
    <xf numFmtId="177" fontId="7" fillId="4" borderId="34" xfId="0" applyNumberFormat="1" applyFont="1" applyFill="1" applyBorder="1" applyAlignment="1">
      <alignment horizontal="right"/>
    </xf>
    <xf numFmtId="177" fontId="7" fillId="4" borderId="40" xfId="0" applyNumberFormat="1" applyFont="1" applyFill="1" applyBorder="1" applyAlignment="1">
      <alignment horizontal="right"/>
    </xf>
    <xf numFmtId="0" fontId="7" fillId="4" borderId="95" xfId="0" applyFont="1" applyFill="1" applyBorder="1" applyAlignment="1">
      <alignment horizontal="center"/>
    </xf>
    <xf numFmtId="0" fontId="7" fillId="4" borderId="42" xfId="0" applyFont="1" applyFill="1" applyBorder="1" applyAlignment="1">
      <alignment horizontal="center"/>
    </xf>
    <xf numFmtId="0" fontId="7" fillId="4" borderId="34" xfId="0" applyFont="1" applyFill="1" applyBorder="1" applyAlignment="1">
      <alignment horizontal="center"/>
    </xf>
    <xf numFmtId="0" fontId="7" fillId="4" borderId="40" xfId="0" applyFont="1" applyFill="1" applyBorder="1" applyAlignment="1">
      <alignment horizontal="center"/>
    </xf>
    <xf numFmtId="182" fontId="11" fillId="0" borderId="95" xfId="0" applyNumberFormat="1" applyFont="1" applyBorder="1" applyAlignment="1">
      <alignment horizontal="right"/>
    </xf>
    <xf numFmtId="182" fontId="11" fillId="0" borderId="42" xfId="0" applyNumberFormat="1" applyFont="1" applyBorder="1" applyAlignment="1">
      <alignment horizontal="right"/>
    </xf>
    <xf numFmtId="182" fontId="11" fillId="0" borderId="34" xfId="0" applyNumberFormat="1" applyFont="1" applyBorder="1" applyAlignment="1">
      <alignment horizontal="right"/>
    </xf>
    <xf numFmtId="182" fontId="11" fillId="0" borderId="40" xfId="0" applyNumberFormat="1" applyFont="1" applyBorder="1" applyAlignment="1">
      <alignment horizontal="right"/>
    </xf>
    <xf numFmtId="182" fontId="20" fillId="4" borderId="31" xfId="0" applyNumberFormat="1" applyFont="1" applyFill="1" applyBorder="1" applyAlignment="1">
      <alignment horizontal="right"/>
    </xf>
    <xf numFmtId="182" fontId="20" fillId="4" borderId="27" xfId="0" applyNumberFormat="1" applyFont="1" applyFill="1" applyBorder="1" applyAlignment="1">
      <alignment horizontal="right"/>
    </xf>
    <xf numFmtId="182" fontId="12" fillId="4" borderId="73" xfId="0" applyNumberFormat="1" applyFont="1" applyFill="1" applyBorder="1" applyAlignment="1">
      <alignment horizontal="center" vertical="center" shrinkToFit="1"/>
    </xf>
    <xf numFmtId="0" fontId="11" fillId="0" borderId="73" xfId="0" applyNumberFormat="1" applyFont="1" applyBorder="1" applyAlignment="1">
      <alignment horizontal="right"/>
    </xf>
    <xf numFmtId="0" fontId="11" fillId="0" borderId="38" xfId="0" applyNumberFormat="1" applyFont="1" applyBorder="1" applyAlignment="1">
      <alignment horizontal="right"/>
    </xf>
    <xf numFmtId="182" fontId="12" fillId="4" borderId="31" xfId="0" applyNumberFormat="1" applyFont="1" applyFill="1" applyBorder="1" applyAlignment="1">
      <alignment horizontal="right"/>
    </xf>
    <xf numFmtId="182" fontId="20" fillId="4" borderId="0" xfId="0" applyNumberFormat="1" applyFont="1" applyFill="1" applyBorder="1" applyAlignment="1"/>
    <xf numFmtId="182" fontId="20" fillId="4" borderId="25" xfId="0" applyNumberFormat="1" applyFont="1" applyFill="1" applyBorder="1" applyAlignment="1">
      <alignment horizontal="center" vertical="center" shrinkToFit="1"/>
    </xf>
    <xf numFmtId="182" fontId="20" fillId="4" borderId="1" xfId="0" applyNumberFormat="1" applyFont="1" applyFill="1" applyBorder="1" applyAlignment="1">
      <alignment horizontal="center" vertical="center" shrinkToFit="1"/>
    </xf>
    <xf numFmtId="182" fontId="20" fillId="4" borderId="5" xfId="0" applyNumberFormat="1" applyFont="1" applyFill="1" applyBorder="1" applyAlignment="1">
      <alignment horizontal="center" vertical="center" shrinkToFit="1"/>
    </xf>
    <xf numFmtId="182" fontId="11" fillId="0" borderId="73" xfId="0" applyNumberFormat="1" applyFont="1" applyBorder="1" applyAlignment="1"/>
    <xf numFmtId="182" fontId="11" fillId="0" borderId="38" xfId="0" applyNumberFormat="1" applyFont="1" applyBorder="1" applyAlignment="1"/>
    <xf numFmtId="182" fontId="12" fillId="4" borderId="0" xfId="0" applyNumberFormat="1" applyFont="1" applyFill="1" applyBorder="1" applyAlignment="1">
      <alignment horizontal="center" vertical="center" wrapText="1"/>
    </xf>
    <xf numFmtId="182" fontId="20" fillId="4" borderId="0" xfId="0" applyNumberFormat="1" applyFont="1" applyFill="1" applyBorder="1" applyAlignment="1">
      <alignment horizontal="center" vertical="center" wrapText="1"/>
    </xf>
    <xf numFmtId="182" fontId="11" fillId="0" borderId="73" xfId="0" applyNumberFormat="1" applyFont="1" applyFill="1" applyBorder="1" applyAlignment="1"/>
    <xf numFmtId="182" fontId="11" fillId="0" borderId="38" xfId="0" applyNumberFormat="1" applyFont="1" applyFill="1" applyBorder="1" applyAlignment="1"/>
    <xf numFmtId="182" fontId="40" fillId="0" borderId="25" xfId="0" applyNumberFormat="1" applyFont="1" applyFill="1" applyBorder="1" applyAlignment="1">
      <alignment horizontal="right" shrinkToFit="1"/>
    </xf>
    <xf numFmtId="182" fontId="40" fillId="0" borderId="23" xfId="0" applyNumberFormat="1" applyFont="1" applyFill="1" applyBorder="1" applyAlignment="1">
      <alignment horizontal="right" shrinkToFit="1"/>
    </xf>
    <xf numFmtId="182" fontId="40" fillId="4" borderId="1" xfId="0" applyNumberFormat="1" applyFont="1" applyFill="1" applyBorder="1" applyAlignment="1">
      <alignment horizontal="right" shrinkToFit="1"/>
    </xf>
    <xf numFmtId="0" fontId="12" fillId="4" borderId="18"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2" fillId="4" borderId="77" xfId="0" applyFont="1" applyFill="1" applyBorder="1" applyAlignment="1">
      <alignment horizontal="left" vertical="center" wrapText="1"/>
    </xf>
    <xf numFmtId="0" fontId="30" fillId="0" borderId="93" xfId="0" applyFont="1" applyBorder="1" applyAlignment="1">
      <alignment horizontal="center" vertical="center"/>
    </xf>
    <xf numFmtId="0" fontId="30"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73894</xdr:rowOff>
    </xdr:from>
    <xdr:to>
      <xdr:col>7</xdr:col>
      <xdr:colOff>135486</xdr:colOff>
      <xdr:row>9</xdr:row>
      <xdr:rowOff>114951</xdr:rowOff>
    </xdr:to>
    <xdr:grpSp>
      <xdr:nvGrpSpPr>
        <xdr:cNvPr id="5" name="グループ化 4"/>
        <xdr:cNvGrpSpPr/>
      </xdr:nvGrpSpPr>
      <xdr:grpSpPr>
        <a:xfrm>
          <a:off x="0" y="1197844"/>
          <a:ext cx="1802361" cy="612557"/>
          <a:chOff x="47624" y="383937"/>
          <a:chExt cx="1590675" cy="477107"/>
        </a:xfrm>
      </xdr:grpSpPr>
      <xdr:sp macro="" textlink="">
        <xdr:nvSpPr>
          <xdr:cNvPr id="2" name="テキスト ボックス 1"/>
          <xdr:cNvSpPr txBox="1"/>
        </xdr:nvSpPr>
        <xdr:spPr>
          <a:xfrm>
            <a:off x="47624" y="383937"/>
            <a:ext cx="1590675" cy="472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800"/>
              <a:t>「営業等」又は「雑（業務）」の</a:t>
            </a:r>
            <a:endParaRPr kumimoji="1" lang="en-US" altLang="ja-JP" sz="800"/>
          </a:p>
          <a:p>
            <a:pPr algn="l"/>
            <a:r>
              <a:rPr kumimoji="1" lang="ja-JP" altLang="en-US" sz="800"/>
              <a:t>いずれかを選択してください。</a:t>
            </a:r>
          </a:p>
        </xdr:txBody>
      </xdr:sp>
      <xdr:sp macro="" textlink="">
        <xdr:nvSpPr>
          <xdr:cNvPr id="3" name="大かっこ 2"/>
          <xdr:cNvSpPr/>
        </xdr:nvSpPr>
        <xdr:spPr>
          <a:xfrm>
            <a:off x="72992" y="508619"/>
            <a:ext cx="1300799" cy="352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17489</xdr:colOff>
      <xdr:row>8</xdr:row>
      <xdr:rowOff>37337</xdr:rowOff>
    </xdr:from>
    <xdr:to>
      <xdr:col>8</xdr:col>
      <xdr:colOff>207589</xdr:colOff>
      <xdr:row>8</xdr:row>
      <xdr:rowOff>209419</xdr:rowOff>
    </xdr:to>
    <xdr:sp macro="" textlink="">
      <xdr:nvSpPr>
        <xdr:cNvPr id="11" name="楕円 10"/>
        <xdr:cNvSpPr/>
      </xdr:nvSpPr>
      <xdr:spPr>
        <a:xfrm>
          <a:off x="1922489" y="1504187"/>
          <a:ext cx="190100" cy="172082"/>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349771</xdr:colOff>
      <xdr:row>8</xdr:row>
      <xdr:rowOff>35920</xdr:rowOff>
    </xdr:from>
    <xdr:to>
      <xdr:col>10</xdr:col>
      <xdr:colOff>112888</xdr:colOff>
      <xdr:row>8</xdr:row>
      <xdr:rowOff>208002</xdr:rowOff>
    </xdr:to>
    <xdr:sp macro="" textlink="">
      <xdr:nvSpPr>
        <xdr:cNvPr id="12" name="楕円 11"/>
        <xdr:cNvSpPr/>
      </xdr:nvSpPr>
      <xdr:spPr>
        <a:xfrm>
          <a:off x="2681754" y="1509832"/>
          <a:ext cx="190100" cy="172082"/>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180353</xdr:colOff>
      <xdr:row>38</xdr:row>
      <xdr:rowOff>72490</xdr:rowOff>
    </xdr:from>
    <xdr:to>
      <xdr:col>22</xdr:col>
      <xdr:colOff>180854</xdr:colOff>
      <xdr:row>49</xdr:row>
      <xdr:rowOff>141669</xdr:rowOff>
    </xdr:to>
    <xdr:cxnSp macro="">
      <xdr:nvCxnSpPr>
        <xdr:cNvPr id="24" name="直線コネクタ 23"/>
        <xdr:cNvCxnSpPr/>
      </xdr:nvCxnSpPr>
      <xdr:spPr>
        <a:xfrm>
          <a:off x="6597671" y="6263740"/>
          <a:ext cx="501" cy="176016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176673</xdr:colOff>
      <xdr:row>38</xdr:row>
      <xdr:rowOff>76040</xdr:rowOff>
    </xdr:from>
    <xdr:to>
      <xdr:col>23</xdr:col>
      <xdr:colOff>20011</xdr:colOff>
      <xdr:row>38</xdr:row>
      <xdr:rowOff>76814</xdr:rowOff>
    </xdr:to>
    <xdr:cxnSp macro="">
      <xdr:nvCxnSpPr>
        <xdr:cNvPr id="26" name="直線コネクタ 25"/>
        <xdr:cNvCxnSpPr/>
      </xdr:nvCxnSpPr>
      <xdr:spPr>
        <a:xfrm flipV="1">
          <a:off x="6624057" y="6227269"/>
          <a:ext cx="147498" cy="7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46</xdr:row>
      <xdr:rowOff>8004</xdr:rowOff>
    </xdr:from>
    <xdr:to>
      <xdr:col>22</xdr:col>
      <xdr:colOff>184097</xdr:colOff>
      <xdr:row>46</xdr:row>
      <xdr:rowOff>8778</xdr:rowOff>
    </xdr:to>
    <xdr:cxnSp macro="">
      <xdr:nvCxnSpPr>
        <xdr:cNvPr id="29" name="直線コネクタ 28"/>
        <xdr:cNvCxnSpPr/>
      </xdr:nvCxnSpPr>
      <xdr:spPr>
        <a:xfrm flipV="1">
          <a:off x="6447385" y="7375872"/>
          <a:ext cx="184096" cy="7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179107</xdr:colOff>
      <xdr:row>49</xdr:row>
      <xdr:rowOff>141467</xdr:rowOff>
    </xdr:from>
    <xdr:to>
      <xdr:col>23</xdr:col>
      <xdr:colOff>3014</xdr:colOff>
      <xdr:row>49</xdr:row>
      <xdr:rowOff>141467</xdr:rowOff>
    </xdr:to>
    <xdr:cxnSp macro="">
      <xdr:nvCxnSpPr>
        <xdr:cNvPr id="32" name="直線矢印コネクタ 31"/>
        <xdr:cNvCxnSpPr/>
      </xdr:nvCxnSpPr>
      <xdr:spPr>
        <a:xfrm>
          <a:off x="6596425" y="8023706"/>
          <a:ext cx="128345"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85725</xdr:rowOff>
    </xdr:from>
    <xdr:to>
      <xdr:col>7</xdr:col>
      <xdr:colOff>123825</xdr:colOff>
      <xdr:row>10</xdr:row>
      <xdr:rowOff>10498</xdr:rowOff>
    </xdr:to>
    <xdr:grpSp>
      <xdr:nvGrpSpPr>
        <xdr:cNvPr id="2" name="グループ化 1"/>
        <xdr:cNvGrpSpPr/>
      </xdr:nvGrpSpPr>
      <xdr:grpSpPr>
        <a:xfrm>
          <a:off x="0" y="1394377"/>
          <a:ext cx="1805195" cy="446578"/>
          <a:chOff x="47625" y="1390650"/>
          <a:chExt cx="1655577" cy="428626"/>
        </a:xfrm>
      </xdr:grpSpPr>
      <xdr:sp macro="" textlink="">
        <xdr:nvSpPr>
          <xdr:cNvPr id="3" name="テキスト ボックス 2"/>
          <xdr:cNvSpPr txBox="1"/>
        </xdr:nvSpPr>
        <xdr:spPr>
          <a:xfrm>
            <a:off x="47625" y="1390650"/>
            <a:ext cx="1655577"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900"/>
              <a:t>「営業等」又は「雑（業務）」の</a:t>
            </a:r>
            <a:endParaRPr kumimoji="1" lang="en-US" altLang="ja-JP" sz="900"/>
          </a:p>
          <a:p>
            <a:pPr algn="l"/>
            <a:r>
              <a:rPr kumimoji="1" lang="ja-JP" altLang="en-US" sz="900"/>
              <a:t>いずれかを選択してください。</a:t>
            </a:r>
          </a:p>
        </xdr:txBody>
      </xdr:sp>
      <xdr:sp macro="" textlink="">
        <xdr:nvSpPr>
          <xdr:cNvPr id="4" name="大かっこ 3"/>
          <xdr:cNvSpPr/>
        </xdr:nvSpPr>
        <xdr:spPr>
          <a:xfrm>
            <a:off x="85725" y="1438275"/>
            <a:ext cx="1457325" cy="352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17489</xdr:colOff>
      <xdr:row>8</xdr:row>
      <xdr:rowOff>37337</xdr:rowOff>
    </xdr:from>
    <xdr:to>
      <xdr:col>8</xdr:col>
      <xdr:colOff>207589</xdr:colOff>
      <xdr:row>8</xdr:row>
      <xdr:rowOff>209419</xdr:rowOff>
    </xdr:to>
    <xdr:sp macro="" textlink="">
      <xdr:nvSpPr>
        <xdr:cNvPr id="23" name="楕円 22"/>
        <xdr:cNvSpPr/>
      </xdr:nvSpPr>
      <xdr:spPr>
        <a:xfrm>
          <a:off x="1922489" y="1504187"/>
          <a:ext cx="190100" cy="172082"/>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188582</xdr:colOff>
      <xdr:row>38</xdr:row>
      <xdr:rowOff>85725</xdr:rowOff>
    </xdr:from>
    <xdr:to>
      <xdr:col>22</xdr:col>
      <xdr:colOff>189878</xdr:colOff>
      <xdr:row>49</xdr:row>
      <xdr:rowOff>67123</xdr:rowOff>
    </xdr:to>
    <xdr:cxnSp macro="">
      <xdr:nvCxnSpPr>
        <xdr:cNvPr id="14" name="直線コネクタ 13"/>
        <xdr:cNvCxnSpPr/>
      </xdr:nvCxnSpPr>
      <xdr:spPr>
        <a:xfrm flipH="1">
          <a:off x="6629144" y="6219441"/>
          <a:ext cx="1296" cy="16690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186197</xdr:colOff>
      <xdr:row>38</xdr:row>
      <xdr:rowOff>89275</xdr:rowOff>
    </xdr:from>
    <xdr:to>
      <xdr:col>23</xdr:col>
      <xdr:colOff>30254</xdr:colOff>
      <xdr:row>38</xdr:row>
      <xdr:rowOff>90049</xdr:rowOff>
    </xdr:to>
    <xdr:cxnSp macro="">
      <xdr:nvCxnSpPr>
        <xdr:cNvPr id="15" name="直線コネクタ 14"/>
        <xdr:cNvCxnSpPr/>
      </xdr:nvCxnSpPr>
      <xdr:spPr>
        <a:xfrm flipV="1">
          <a:off x="6606047" y="6185275"/>
          <a:ext cx="148857" cy="7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46</xdr:row>
      <xdr:rowOff>24114</xdr:rowOff>
    </xdr:from>
    <xdr:to>
      <xdr:col>22</xdr:col>
      <xdr:colOff>193621</xdr:colOff>
      <xdr:row>46</xdr:row>
      <xdr:rowOff>24888</xdr:rowOff>
    </xdr:to>
    <xdr:cxnSp macro="">
      <xdr:nvCxnSpPr>
        <xdr:cNvPr id="16" name="直線コネクタ 15"/>
        <xdr:cNvCxnSpPr/>
      </xdr:nvCxnSpPr>
      <xdr:spPr>
        <a:xfrm flipV="1">
          <a:off x="6429375" y="7339314"/>
          <a:ext cx="184096" cy="7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185617</xdr:colOff>
      <xdr:row>49</xdr:row>
      <xdr:rowOff>65573</xdr:rowOff>
    </xdr:from>
    <xdr:to>
      <xdr:col>23</xdr:col>
      <xdr:colOff>10243</xdr:colOff>
      <xdr:row>49</xdr:row>
      <xdr:rowOff>65573</xdr:rowOff>
    </xdr:to>
    <xdr:cxnSp macro="">
      <xdr:nvCxnSpPr>
        <xdr:cNvPr id="17" name="直線矢印コネクタ 16"/>
        <xdr:cNvCxnSpPr/>
      </xdr:nvCxnSpPr>
      <xdr:spPr>
        <a:xfrm>
          <a:off x="6605467" y="7837973"/>
          <a:ext cx="129426"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17489</xdr:colOff>
      <xdr:row>8</xdr:row>
      <xdr:rowOff>37337</xdr:rowOff>
    </xdr:from>
    <xdr:to>
      <xdr:col>8</xdr:col>
      <xdr:colOff>207589</xdr:colOff>
      <xdr:row>8</xdr:row>
      <xdr:rowOff>209419</xdr:rowOff>
    </xdr:to>
    <xdr:sp macro="" textlink="">
      <xdr:nvSpPr>
        <xdr:cNvPr id="11" name="楕円 10"/>
        <xdr:cNvSpPr/>
      </xdr:nvSpPr>
      <xdr:spPr>
        <a:xfrm>
          <a:off x="1922489" y="1504187"/>
          <a:ext cx="190100" cy="172082"/>
        </a:xfrm>
        <a:prstGeom prst="ellipse">
          <a:avLst/>
        </a:prstGeom>
        <a:no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349771</xdr:colOff>
      <xdr:row>8</xdr:row>
      <xdr:rowOff>35920</xdr:rowOff>
    </xdr:from>
    <xdr:to>
      <xdr:col>10</xdr:col>
      <xdr:colOff>112888</xdr:colOff>
      <xdr:row>8</xdr:row>
      <xdr:rowOff>208002</xdr:rowOff>
    </xdr:to>
    <xdr:sp macro="" textlink="">
      <xdr:nvSpPr>
        <xdr:cNvPr id="12" name="楕円 11"/>
        <xdr:cNvSpPr/>
      </xdr:nvSpPr>
      <xdr:spPr>
        <a:xfrm>
          <a:off x="2683396" y="1502770"/>
          <a:ext cx="191742" cy="172082"/>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defaultRowHeight="13.5" x14ac:dyDescent="0.15"/>
  <cols>
    <col min="1" max="1" width="4.625" customWidth="1"/>
    <col min="2" max="2" width="4.875" customWidth="1"/>
  </cols>
  <sheetData>
    <row r="1" spans="1:5" x14ac:dyDescent="0.15">
      <c r="A1" t="s">
        <v>161</v>
      </c>
    </row>
    <row r="3" spans="1:5" x14ac:dyDescent="0.15">
      <c r="A3" t="s">
        <v>82</v>
      </c>
    </row>
    <row r="5" spans="1:5" x14ac:dyDescent="0.15">
      <c r="B5" t="s">
        <v>80</v>
      </c>
    </row>
    <row r="8" spans="1:5" x14ac:dyDescent="0.15">
      <c r="C8" s="88">
        <v>0</v>
      </c>
      <c r="D8" s="22" t="s">
        <v>78</v>
      </c>
      <c r="E8" s="20"/>
    </row>
    <row r="9" spans="1:5" x14ac:dyDescent="0.15">
      <c r="C9" s="20"/>
      <c r="D9" s="22"/>
      <c r="E9" s="20"/>
    </row>
    <row r="10" spans="1:5" x14ac:dyDescent="0.15">
      <c r="C10" s="67">
        <v>0</v>
      </c>
      <c r="D10" s="22" t="s">
        <v>79</v>
      </c>
      <c r="E10" s="21"/>
    </row>
    <row r="13" spans="1:5" x14ac:dyDescent="0.15">
      <c r="B13" t="s">
        <v>81</v>
      </c>
    </row>
    <row r="14" spans="1:5" x14ac:dyDescent="0.15">
      <c r="B14" t="s">
        <v>222</v>
      </c>
    </row>
    <row r="16" spans="1:5" x14ac:dyDescent="0.15">
      <c r="B16" t="s">
        <v>221</v>
      </c>
      <c r="C16" s="23"/>
    </row>
    <row r="17" spans="2:3" x14ac:dyDescent="0.15">
      <c r="B17" t="s">
        <v>160</v>
      </c>
      <c r="C17" s="23"/>
    </row>
    <row r="18" spans="2:3" x14ac:dyDescent="0.15">
      <c r="C18" s="23"/>
    </row>
    <row r="19" spans="2:3" x14ac:dyDescent="0.15">
      <c r="B19" t="s">
        <v>83</v>
      </c>
      <c r="C19" s="23"/>
    </row>
  </sheetData>
  <phoneticPr fontId="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51"/>
  <sheetViews>
    <sheetView showZeros="0" tabSelected="1" topLeftCell="A19" zoomScaleNormal="100" workbookViewId="0">
      <selection activeCell="T50" sqref="T50"/>
    </sheetView>
  </sheetViews>
  <sheetFormatPr defaultRowHeight="13.5" x14ac:dyDescent="0.15"/>
  <cols>
    <col min="1" max="8" width="3.125" style="1" customWidth="1"/>
    <col min="9" max="11" width="5.625" style="1" customWidth="1"/>
    <col min="12" max="12" width="3.625" style="1" customWidth="1"/>
    <col min="13" max="19" width="3.125" style="1" customWidth="1"/>
    <col min="20" max="22" width="5.625" style="1" customWidth="1"/>
    <col min="23" max="23" width="4" style="1" customWidth="1"/>
    <col min="24" max="24" width="5.125" style="1" customWidth="1"/>
    <col min="25" max="34" width="3.75" style="1" customWidth="1"/>
    <col min="35" max="40" width="3.875" style="1" customWidth="1"/>
    <col min="41" max="16384" width="9" style="1"/>
  </cols>
  <sheetData>
    <row r="1" spans="1:42" ht="21" x14ac:dyDescent="0.2">
      <c r="L1" s="413" t="s">
        <v>216</v>
      </c>
      <c r="M1" s="413"/>
      <c r="N1" s="414">
        <v>5</v>
      </c>
      <c r="O1" s="414"/>
      <c r="P1" s="2" t="s">
        <v>220</v>
      </c>
      <c r="Q1" s="2"/>
      <c r="R1" s="2"/>
      <c r="S1" s="2"/>
      <c r="T1" s="2"/>
      <c r="U1" s="2"/>
    </row>
    <row r="2" spans="1:42" ht="13.5" customHeight="1" x14ac:dyDescent="0.15">
      <c r="N2" s="421" t="s">
        <v>0</v>
      </c>
      <c r="O2" s="422"/>
      <c r="P2" s="441" t="s">
        <v>174</v>
      </c>
      <c r="Q2" s="410"/>
      <c r="R2" s="410"/>
      <c r="S2" s="410"/>
      <c r="T2" s="410"/>
      <c r="U2" s="410"/>
      <c r="V2" s="410"/>
      <c r="W2" s="410"/>
      <c r="X2" s="430"/>
      <c r="Y2" s="432" t="s">
        <v>5</v>
      </c>
      <c r="Z2" s="433"/>
      <c r="AA2" s="447"/>
      <c r="AB2" s="448"/>
      <c r="AC2" s="448"/>
      <c r="AD2" s="448"/>
      <c r="AE2" s="448"/>
      <c r="AF2" s="448"/>
      <c r="AG2" s="145"/>
      <c r="AH2" s="415" t="s">
        <v>2</v>
      </c>
      <c r="AI2" s="419" t="s">
        <v>3</v>
      </c>
      <c r="AJ2" s="420"/>
      <c r="AK2" s="444"/>
      <c r="AL2" s="444"/>
      <c r="AM2" s="444"/>
      <c r="AN2" s="444"/>
    </row>
    <row r="3" spans="1:42" x14ac:dyDescent="0.15">
      <c r="N3" s="399"/>
      <c r="O3" s="423"/>
      <c r="P3" s="411"/>
      <c r="Q3" s="412"/>
      <c r="R3" s="412"/>
      <c r="S3" s="412"/>
      <c r="T3" s="412"/>
      <c r="U3" s="412"/>
      <c r="V3" s="412"/>
      <c r="W3" s="412"/>
      <c r="X3" s="431"/>
      <c r="Y3" s="399" t="s">
        <v>4</v>
      </c>
      <c r="Z3" s="400"/>
      <c r="AA3" s="461"/>
      <c r="AB3" s="462"/>
      <c r="AC3" s="462"/>
      <c r="AD3" s="462"/>
      <c r="AE3" s="462"/>
      <c r="AF3" s="462"/>
      <c r="AG3" s="146"/>
      <c r="AH3" s="416"/>
      <c r="AI3" s="420"/>
      <c r="AJ3" s="420"/>
      <c r="AK3" s="444"/>
      <c r="AL3" s="444"/>
      <c r="AM3" s="444"/>
      <c r="AN3" s="444"/>
    </row>
    <row r="4" spans="1:42" x14ac:dyDescent="0.15">
      <c r="N4" s="463" t="s">
        <v>154</v>
      </c>
      <c r="O4" s="422"/>
      <c r="P4" s="441"/>
      <c r="Q4" s="410"/>
      <c r="R4" s="410"/>
      <c r="S4" s="410"/>
      <c r="T4" s="410"/>
      <c r="U4" s="410"/>
      <c r="V4" s="410"/>
      <c r="W4" s="410"/>
      <c r="X4" s="430"/>
      <c r="Y4" s="420" t="s">
        <v>6</v>
      </c>
      <c r="Z4" s="420"/>
      <c r="AA4" s="442" t="s">
        <v>185</v>
      </c>
      <c r="AB4" s="443"/>
      <c r="AC4" s="438"/>
      <c r="AD4" s="438"/>
      <c r="AE4" s="438"/>
      <c r="AF4" s="438"/>
      <c r="AG4" s="439"/>
      <c r="AH4" s="417"/>
      <c r="AI4" s="419" t="s">
        <v>186</v>
      </c>
      <c r="AJ4" s="420"/>
      <c r="AK4" s="444"/>
      <c r="AL4" s="444"/>
      <c r="AM4" s="444"/>
      <c r="AN4" s="444"/>
    </row>
    <row r="5" spans="1:42" x14ac:dyDescent="0.15">
      <c r="J5" s="15"/>
      <c r="N5" s="399"/>
      <c r="O5" s="423"/>
      <c r="P5" s="411"/>
      <c r="Q5" s="412"/>
      <c r="R5" s="412"/>
      <c r="S5" s="412"/>
      <c r="T5" s="412"/>
      <c r="U5" s="412"/>
      <c r="V5" s="412"/>
      <c r="W5" s="412"/>
      <c r="X5" s="431"/>
      <c r="Y5" s="420"/>
      <c r="Z5" s="420"/>
      <c r="AA5" s="450" t="s">
        <v>184</v>
      </c>
      <c r="AB5" s="451"/>
      <c r="AC5" s="456"/>
      <c r="AD5" s="456"/>
      <c r="AE5" s="456"/>
      <c r="AF5" s="456"/>
      <c r="AG5" s="457"/>
      <c r="AH5" s="417"/>
      <c r="AI5" s="420"/>
      <c r="AJ5" s="420"/>
      <c r="AK5" s="444"/>
      <c r="AL5" s="444"/>
      <c r="AM5" s="444"/>
      <c r="AN5" s="444"/>
    </row>
    <row r="6" spans="1:42" ht="13.5" customHeight="1" x14ac:dyDescent="0.15">
      <c r="N6" s="421" t="s">
        <v>1</v>
      </c>
      <c r="O6" s="422"/>
      <c r="P6" s="409"/>
      <c r="Q6" s="410"/>
      <c r="R6" s="410"/>
      <c r="S6" s="410"/>
      <c r="T6" s="434" t="s">
        <v>155</v>
      </c>
      <c r="U6" s="435"/>
      <c r="V6" s="409"/>
      <c r="W6" s="410"/>
      <c r="X6" s="430"/>
      <c r="Y6" s="419" t="s">
        <v>158</v>
      </c>
      <c r="Z6" s="420"/>
      <c r="AA6" s="494"/>
      <c r="AB6" s="494"/>
      <c r="AC6" s="494"/>
      <c r="AD6" s="494"/>
      <c r="AE6" s="494"/>
      <c r="AF6" s="494"/>
      <c r="AG6" s="494"/>
      <c r="AH6" s="417"/>
      <c r="AI6" s="419" t="s">
        <v>187</v>
      </c>
      <c r="AJ6" s="420"/>
      <c r="AK6" s="444"/>
      <c r="AL6" s="444"/>
      <c r="AM6" s="444"/>
      <c r="AN6" s="444"/>
    </row>
    <row r="7" spans="1:42" ht="13.5" customHeight="1" x14ac:dyDescent="0.15">
      <c r="A7" s="408" t="s">
        <v>216</v>
      </c>
      <c r="B7" s="408"/>
      <c r="C7" s="84">
        <v>6</v>
      </c>
      <c r="D7" s="68" t="s">
        <v>7</v>
      </c>
      <c r="E7" s="84"/>
      <c r="F7" s="68" t="s">
        <v>8</v>
      </c>
      <c r="G7" s="84"/>
      <c r="H7" s="68" t="s">
        <v>9</v>
      </c>
      <c r="N7" s="399"/>
      <c r="O7" s="423"/>
      <c r="P7" s="411"/>
      <c r="Q7" s="412"/>
      <c r="R7" s="412"/>
      <c r="S7" s="412"/>
      <c r="T7" s="436"/>
      <c r="U7" s="437"/>
      <c r="V7" s="411"/>
      <c r="W7" s="412"/>
      <c r="X7" s="431"/>
      <c r="Y7" s="420"/>
      <c r="Z7" s="420"/>
      <c r="AA7" s="494"/>
      <c r="AB7" s="494"/>
      <c r="AC7" s="494"/>
      <c r="AD7" s="494"/>
      <c r="AE7" s="494"/>
      <c r="AF7" s="494"/>
      <c r="AG7" s="494"/>
      <c r="AH7" s="418"/>
      <c r="AI7" s="420"/>
      <c r="AJ7" s="420"/>
      <c r="AK7" s="444"/>
      <c r="AL7" s="444"/>
      <c r="AM7" s="444"/>
      <c r="AN7" s="444"/>
    </row>
    <row r="9" spans="1:42" ht="18" customHeight="1" x14ac:dyDescent="0.15">
      <c r="E9" s="15"/>
      <c r="F9" s="15"/>
      <c r="G9" s="15"/>
      <c r="H9" s="464" t="s">
        <v>225</v>
      </c>
      <c r="I9" s="464"/>
      <c r="J9" s="464" t="s">
        <v>226</v>
      </c>
      <c r="K9" s="464"/>
      <c r="AG9" s="43"/>
      <c r="AH9" s="148"/>
      <c r="AI9" s="148"/>
      <c r="AJ9" s="148"/>
      <c r="AK9" s="148"/>
      <c r="AL9" s="148"/>
      <c r="AM9" s="148"/>
      <c r="AN9" s="148"/>
    </row>
    <row r="10" spans="1:42" x14ac:dyDescent="0.15">
      <c r="E10" s="158"/>
      <c r="F10" s="158"/>
      <c r="G10" s="158"/>
      <c r="H10" s="158"/>
      <c r="I10" s="158"/>
      <c r="L10" s="68" t="s">
        <v>10</v>
      </c>
      <c r="M10" s="84">
        <v>1</v>
      </c>
      <c r="N10" s="68" t="s">
        <v>11</v>
      </c>
      <c r="O10" s="84">
        <v>1</v>
      </c>
      <c r="P10" s="68" t="s">
        <v>12</v>
      </c>
      <c r="R10" s="68" t="s">
        <v>13</v>
      </c>
      <c r="S10" s="84">
        <v>12</v>
      </c>
      <c r="T10" s="68" t="s">
        <v>11</v>
      </c>
      <c r="U10" s="84">
        <v>31</v>
      </c>
      <c r="V10" s="68" t="s">
        <v>14</v>
      </c>
      <c r="X10" s="1" t="s">
        <v>142</v>
      </c>
    </row>
    <row r="11" spans="1:42" x14ac:dyDescent="0.15">
      <c r="A11" s="404" t="s">
        <v>15</v>
      </c>
      <c r="B11" s="405"/>
      <c r="C11" s="405"/>
      <c r="D11" s="405"/>
      <c r="E11" s="405"/>
      <c r="F11" s="405"/>
      <c r="G11" s="405"/>
      <c r="H11" s="405"/>
      <c r="I11" s="405" t="s">
        <v>16</v>
      </c>
      <c r="J11" s="405"/>
      <c r="K11" s="406"/>
      <c r="L11" s="404" t="s">
        <v>15</v>
      </c>
      <c r="M11" s="405"/>
      <c r="N11" s="405"/>
      <c r="O11" s="405"/>
      <c r="P11" s="405"/>
      <c r="Q11" s="405"/>
      <c r="R11" s="405"/>
      <c r="S11" s="405"/>
      <c r="T11" s="405" t="s">
        <v>16</v>
      </c>
      <c r="U11" s="405"/>
      <c r="V11" s="406"/>
      <c r="X11" s="426" t="s">
        <v>4</v>
      </c>
      <c r="Y11" s="427"/>
      <c r="Z11" s="427"/>
      <c r="AA11" s="69"/>
      <c r="AB11" s="77"/>
      <c r="AC11" s="222" t="s">
        <v>201</v>
      </c>
      <c r="AD11" s="223"/>
      <c r="AE11" s="223" t="s">
        <v>110</v>
      </c>
      <c r="AF11" s="223"/>
      <c r="AG11" s="223"/>
      <c r="AH11" s="491" t="s">
        <v>17</v>
      </c>
      <c r="AI11" s="491"/>
      <c r="AJ11" s="491"/>
      <c r="AK11" s="223" t="s">
        <v>171</v>
      </c>
      <c r="AL11" s="223"/>
      <c r="AM11" s="223"/>
      <c r="AN11" s="487"/>
    </row>
    <row r="12" spans="1:42" ht="12" customHeight="1" x14ac:dyDescent="0.15">
      <c r="A12" s="445" t="s">
        <v>19</v>
      </c>
      <c r="B12" s="407" t="s">
        <v>106</v>
      </c>
      <c r="C12" s="407"/>
      <c r="D12" s="407"/>
      <c r="E12" s="407"/>
      <c r="F12" s="407"/>
      <c r="G12" s="407"/>
      <c r="H12" s="318" t="s">
        <v>20</v>
      </c>
      <c r="I12" s="302">
        <f>'収支計算書-裏'!R14</f>
        <v>0</v>
      </c>
      <c r="J12" s="302"/>
      <c r="K12" s="303"/>
      <c r="L12" s="445" t="s">
        <v>200</v>
      </c>
      <c r="M12" s="389" t="s">
        <v>21</v>
      </c>
      <c r="N12" s="407" t="s">
        <v>135</v>
      </c>
      <c r="O12" s="407"/>
      <c r="P12" s="407"/>
      <c r="Q12" s="407"/>
      <c r="R12" s="407"/>
      <c r="S12" s="318" t="s">
        <v>119</v>
      </c>
      <c r="T12" s="424"/>
      <c r="U12" s="424"/>
      <c r="V12" s="425"/>
      <c r="X12" s="428"/>
      <c r="Y12" s="429"/>
      <c r="Z12" s="429"/>
      <c r="AA12" s="452" t="s">
        <v>191</v>
      </c>
      <c r="AB12" s="453"/>
      <c r="AC12" s="224"/>
      <c r="AD12" s="224"/>
      <c r="AE12" s="388" t="s">
        <v>143</v>
      </c>
      <c r="AF12" s="388"/>
      <c r="AG12" s="388"/>
      <c r="AH12" s="493"/>
      <c r="AI12" s="493"/>
      <c r="AJ12" s="493"/>
      <c r="AK12" s="488"/>
      <c r="AL12" s="488"/>
      <c r="AM12" s="488"/>
      <c r="AN12" s="489"/>
    </row>
    <row r="13" spans="1:42" ht="12" customHeight="1" x14ac:dyDescent="0.15">
      <c r="A13" s="244"/>
      <c r="B13" s="246"/>
      <c r="C13" s="246"/>
      <c r="D13" s="246"/>
      <c r="E13" s="246"/>
      <c r="F13" s="246"/>
      <c r="G13" s="246"/>
      <c r="H13" s="238"/>
      <c r="I13" s="241"/>
      <c r="J13" s="241"/>
      <c r="K13" s="242"/>
      <c r="L13" s="244"/>
      <c r="M13" s="390"/>
      <c r="N13" s="246"/>
      <c r="O13" s="246"/>
      <c r="P13" s="246"/>
      <c r="Q13" s="246"/>
      <c r="R13" s="246"/>
      <c r="S13" s="238"/>
      <c r="T13" s="239"/>
      <c r="U13" s="239"/>
      <c r="V13" s="240"/>
      <c r="X13" s="401"/>
      <c r="Y13" s="402"/>
      <c r="Z13" s="402"/>
      <c r="AA13" s="402"/>
      <c r="AB13" s="403"/>
      <c r="AC13" s="455" t="s">
        <v>11</v>
      </c>
      <c r="AD13" s="455"/>
      <c r="AE13" s="440" t="s">
        <v>153</v>
      </c>
      <c r="AF13" s="440"/>
      <c r="AG13" s="440"/>
      <c r="AH13" s="362">
        <f>AE14+AE15</f>
        <v>0</v>
      </c>
      <c r="AI13" s="363"/>
      <c r="AJ13" s="194" t="s">
        <v>235</v>
      </c>
      <c r="AK13" s="466" t="s">
        <v>153</v>
      </c>
      <c r="AL13" s="466"/>
      <c r="AM13" s="466"/>
      <c r="AN13" s="467"/>
    </row>
    <row r="14" spans="1:42" ht="12" customHeight="1" x14ac:dyDescent="0.15">
      <c r="A14" s="244"/>
      <c r="B14" s="246" t="s">
        <v>105</v>
      </c>
      <c r="C14" s="246"/>
      <c r="D14" s="246"/>
      <c r="E14" s="246"/>
      <c r="F14" s="246"/>
      <c r="G14" s="246"/>
      <c r="H14" s="238" t="s">
        <v>23</v>
      </c>
      <c r="I14" s="239"/>
      <c r="J14" s="239"/>
      <c r="K14" s="240"/>
      <c r="L14" s="244"/>
      <c r="M14" s="390"/>
      <c r="N14" s="246" t="s">
        <v>136</v>
      </c>
      <c r="O14" s="246"/>
      <c r="P14" s="246"/>
      <c r="Q14" s="246"/>
      <c r="R14" s="246"/>
      <c r="S14" s="238" t="s">
        <v>46</v>
      </c>
      <c r="T14" s="239"/>
      <c r="U14" s="239"/>
      <c r="V14" s="240"/>
      <c r="X14" s="235"/>
      <c r="Y14" s="236"/>
      <c r="Z14" s="236"/>
      <c r="AA14" s="236"/>
      <c r="AB14" s="237"/>
      <c r="AC14" s="454"/>
      <c r="AD14" s="454"/>
      <c r="AE14" s="471"/>
      <c r="AF14" s="471"/>
      <c r="AG14" s="471"/>
      <c r="AH14" s="364"/>
      <c r="AI14" s="365"/>
      <c r="AJ14" s="195"/>
      <c r="AK14" s="347">
        <v>0</v>
      </c>
      <c r="AL14" s="347"/>
      <c r="AM14" s="347"/>
      <c r="AN14" s="348"/>
    </row>
    <row r="15" spans="1:42" ht="12" customHeight="1" x14ac:dyDescent="0.15">
      <c r="A15" s="244"/>
      <c r="B15" s="246"/>
      <c r="C15" s="246"/>
      <c r="D15" s="246"/>
      <c r="E15" s="246"/>
      <c r="F15" s="246"/>
      <c r="G15" s="246"/>
      <c r="H15" s="238"/>
      <c r="I15" s="239"/>
      <c r="J15" s="239"/>
      <c r="K15" s="240"/>
      <c r="L15" s="244"/>
      <c r="M15" s="390"/>
      <c r="N15" s="246"/>
      <c r="O15" s="246"/>
      <c r="P15" s="246"/>
      <c r="Q15" s="246"/>
      <c r="R15" s="246"/>
      <c r="S15" s="238"/>
      <c r="T15" s="239"/>
      <c r="U15" s="239"/>
      <c r="V15" s="240"/>
      <c r="X15" s="122"/>
      <c r="Y15" s="123"/>
      <c r="Z15" s="124" t="s">
        <v>144</v>
      </c>
      <c r="AA15" s="85"/>
      <c r="AB15" s="125" t="s">
        <v>145</v>
      </c>
      <c r="AC15" s="454"/>
      <c r="AD15" s="454"/>
      <c r="AE15" s="231"/>
      <c r="AF15" s="231"/>
      <c r="AG15" s="231"/>
      <c r="AH15" s="366"/>
      <c r="AI15" s="367"/>
      <c r="AJ15" s="196"/>
      <c r="AK15" s="347"/>
      <c r="AL15" s="347"/>
      <c r="AM15" s="347"/>
      <c r="AN15" s="348"/>
      <c r="AP15" s="15"/>
    </row>
    <row r="16" spans="1:42" ht="12" customHeight="1" x14ac:dyDescent="0.15">
      <c r="A16" s="244"/>
      <c r="B16" s="246" t="s">
        <v>107</v>
      </c>
      <c r="C16" s="246"/>
      <c r="D16" s="246"/>
      <c r="E16" s="246"/>
      <c r="F16" s="246"/>
      <c r="G16" s="246"/>
      <c r="H16" s="238" t="s">
        <v>25</v>
      </c>
      <c r="I16" s="239"/>
      <c r="J16" s="239"/>
      <c r="K16" s="240"/>
      <c r="L16" s="244"/>
      <c r="M16" s="390"/>
      <c r="N16" s="246" t="s">
        <v>137</v>
      </c>
      <c r="O16" s="246"/>
      <c r="P16" s="246"/>
      <c r="Q16" s="246"/>
      <c r="R16" s="246"/>
      <c r="S16" s="238" t="s">
        <v>47</v>
      </c>
      <c r="T16" s="239"/>
      <c r="U16" s="239"/>
      <c r="V16" s="240"/>
      <c r="X16" s="216"/>
      <c r="Y16" s="217"/>
      <c r="Z16" s="217"/>
      <c r="AA16" s="217"/>
      <c r="AB16" s="234"/>
      <c r="AC16" s="351"/>
      <c r="AD16" s="351"/>
      <c r="AE16" s="230"/>
      <c r="AF16" s="230"/>
      <c r="AG16" s="230"/>
      <c r="AH16" s="368">
        <f>AE16+AE17+AE18</f>
        <v>0</v>
      </c>
      <c r="AI16" s="369"/>
      <c r="AJ16" s="197"/>
      <c r="AK16" s="353"/>
      <c r="AL16" s="353"/>
      <c r="AM16" s="353"/>
      <c r="AN16" s="354"/>
      <c r="AP16" s="16"/>
    </row>
    <row r="17" spans="1:40" ht="12" customHeight="1" x14ac:dyDescent="0.15">
      <c r="A17" s="244"/>
      <c r="B17" s="246"/>
      <c r="C17" s="246"/>
      <c r="D17" s="246"/>
      <c r="E17" s="246"/>
      <c r="F17" s="246"/>
      <c r="G17" s="246"/>
      <c r="H17" s="238"/>
      <c r="I17" s="239"/>
      <c r="J17" s="239"/>
      <c r="K17" s="240"/>
      <c r="L17" s="244"/>
      <c r="M17" s="390"/>
      <c r="N17" s="246"/>
      <c r="O17" s="246"/>
      <c r="P17" s="246"/>
      <c r="Q17" s="246"/>
      <c r="R17" s="246"/>
      <c r="S17" s="238"/>
      <c r="T17" s="239"/>
      <c r="U17" s="239"/>
      <c r="V17" s="240"/>
      <c r="X17" s="235"/>
      <c r="Y17" s="236"/>
      <c r="Z17" s="236"/>
      <c r="AA17" s="236"/>
      <c r="AB17" s="237"/>
      <c r="AC17" s="232"/>
      <c r="AD17" s="232"/>
      <c r="AE17" s="231"/>
      <c r="AF17" s="231"/>
      <c r="AG17" s="231"/>
      <c r="AH17" s="370"/>
      <c r="AI17" s="371"/>
      <c r="AJ17" s="198"/>
      <c r="AK17" s="349"/>
      <c r="AL17" s="349"/>
      <c r="AM17" s="349"/>
      <c r="AN17" s="350"/>
    </row>
    <row r="18" spans="1:40" ht="12" customHeight="1" x14ac:dyDescent="0.15">
      <c r="A18" s="244"/>
      <c r="B18" s="460" t="s">
        <v>210</v>
      </c>
      <c r="C18" s="458"/>
      <c r="D18" s="458"/>
      <c r="E18" s="458"/>
      <c r="F18" s="458"/>
      <c r="G18" s="458"/>
      <c r="H18" s="458" t="s">
        <v>26</v>
      </c>
      <c r="I18" s="308">
        <f>I12+I14+I16</f>
        <v>0</v>
      </c>
      <c r="J18" s="308"/>
      <c r="K18" s="309"/>
      <c r="L18" s="244"/>
      <c r="M18" s="390"/>
      <c r="N18" s="246" t="s">
        <v>138</v>
      </c>
      <c r="O18" s="246"/>
      <c r="P18" s="246"/>
      <c r="Q18" s="246"/>
      <c r="R18" s="246"/>
      <c r="S18" s="238" t="s">
        <v>120</v>
      </c>
      <c r="T18" s="239"/>
      <c r="U18" s="239"/>
      <c r="V18" s="240"/>
      <c r="X18" s="126"/>
      <c r="Y18" s="127"/>
      <c r="Z18" s="128" t="s">
        <v>144</v>
      </c>
      <c r="AA18" s="86"/>
      <c r="AB18" s="129" t="s">
        <v>145</v>
      </c>
      <c r="AC18" s="352"/>
      <c r="AD18" s="352"/>
      <c r="AE18" s="449"/>
      <c r="AF18" s="449"/>
      <c r="AG18" s="449"/>
      <c r="AH18" s="372"/>
      <c r="AI18" s="373"/>
      <c r="AJ18" s="199"/>
      <c r="AK18" s="355"/>
      <c r="AL18" s="355"/>
      <c r="AM18" s="355"/>
      <c r="AN18" s="356"/>
    </row>
    <row r="19" spans="1:40" ht="12" customHeight="1" thickBot="1" x14ac:dyDescent="0.2">
      <c r="A19" s="446"/>
      <c r="B19" s="459"/>
      <c r="C19" s="459"/>
      <c r="D19" s="459"/>
      <c r="E19" s="459"/>
      <c r="F19" s="459"/>
      <c r="G19" s="459"/>
      <c r="H19" s="459"/>
      <c r="I19" s="397"/>
      <c r="J19" s="397"/>
      <c r="K19" s="398"/>
      <c r="L19" s="244"/>
      <c r="M19" s="390"/>
      <c r="N19" s="246"/>
      <c r="O19" s="246"/>
      <c r="P19" s="246"/>
      <c r="Q19" s="246"/>
      <c r="R19" s="246"/>
      <c r="S19" s="238"/>
      <c r="T19" s="239"/>
      <c r="U19" s="239"/>
      <c r="V19" s="240"/>
      <c r="X19" s="216"/>
      <c r="Y19" s="217"/>
      <c r="Z19" s="217"/>
      <c r="AA19" s="217"/>
      <c r="AB19" s="234"/>
      <c r="AC19" s="232"/>
      <c r="AD19" s="232"/>
      <c r="AE19" s="231"/>
      <c r="AF19" s="231"/>
      <c r="AG19" s="231"/>
      <c r="AH19" s="368">
        <f>AE19+AE20+AE21</f>
        <v>0</v>
      </c>
      <c r="AI19" s="369"/>
      <c r="AJ19" s="198"/>
      <c r="AK19" s="349"/>
      <c r="AL19" s="349"/>
      <c r="AM19" s="349"/>
      <c r="AN19" s="350"/>
    </row>
    <row r="20" spans="1:40" ht="12" customHeight="1" thickTop="1" x14ac:dyDescent="0.15">
      <c r="A20" s="243" t="s">
        <v>108</v>
      </c>
      <c r="B20" s="329" t="s">
        <v>195</v>
      </c>
      <c r="C20" s="329"/>
      <c r="D20" s="329"/>
      <c r="E20" s="329"/>
      <c r="F20" s="329"/>
      <c r="G20" s="329"/>
      <c r="H20" s="283" t="s">
        <v>27</v>
      </c>
      <c r="I20" s="333"/>
      <c r="J20" s="333"/>
      <c r="K20" s="334"/>
      <c r="L20" s="244"/>
      <c r="M20" s="390"/>
      <c r="N20" s="246" t="s">
        <v>139</v>
      </c>
      <c r="O20" s="246"/>
      <c r="P20" s="246"/>
      <c r="Q20" s="246"/>
      <c r="R20" s="246"/>
      <c r="S20" s="238" t="s">
        <v>121</v>
      </c>
      <c r="T20" s="239"/>
      <c r="U20" s="239"/>
      <c r="V20" s="240"/>
      <c r="X20" s="235"/>
      <c r="Y20" s="236"/>
      <c r="Z20" s="236"/>
      <c r="AA20" s="236"/>
      <c r="AB20" s="237"/>
      <c r="AC20" s="232"/>
      <c r="AD20" s="232"/>
      <c r="AE20" s="471"/>
      <c r="AF20" s="471"/>
      <c r="AG20" s="471"/>
      <c r="AH20" s="370"/>
      <c r="AI20" s="371"/>
      <c r="AJ20" s="198"/>
      <c r="AK20" s="349"/>
      <c r="AL20" s="349"/>
      <c r="AM20" s="349"/>
      <c r="AN20" s="350"/>
    </row>
    <row r="21" spans="1:40" ht="12" customHeight="1" x14ac:dyDescent="0.15">
      <c r="A21" s="244"/>
      <c r="B21" s="272"/>
      <c r="C21" s="272"/>
      <c r="D21" s="272"/>
      <c r="E21" s="272"/>
      <c r="F21" s="272"/>
      <c r="G21" s="272"/>
      <c r="H21" s="238"/>
      <c r="I21" s="239"/>
      <c r="J21" s="239"/>
      <c r="K21" s="240"/>
      <c r="L21" s="244"/>
      <c r="M21" s="390"/>
      <c r="N21" s="246"/>
      <c r="O21" s="246"/>
      <c r="P21" s="246"/>
      <c r="Q21" s="246"/>
      <c r="R21" s="246"/>
      <c r="S21" s="238"/>
      <c r="T21" s="239"/>
      <c r="U21" s="239"/>
      <c r="V21" s="240"/>
      <c r="X21" s="122"/>
      <c r="Y21" s="123"/>
      <c r="Z21" s="124" t="s">
        <v>144</v>
      </c>
      <c r="AA21" s="85"/>
      <c r="AB21" s="125" t="s">
        <v>145</v>
      </c>
      <c r="AC21" s="232"/>
      <c r="AD21" s="232"/>
      <c r="AE21" s="231"/>
      <c r="AF21" s="231"/>
      <c r="AG21" s="231"/>
      <c r="AH21" s="372"/>
      <c r="AI21" s="373"/>
      <c r="AJ21" s="198"/>
      <c r="AK21" s="349"/>
      <c r="AL21" s="349"/>
      <c r="AM21" s="349"/>
      <c r="AN21" s="350"/>
    </row>
    <row r="22" spans="1:40" ht="12" customHeight="1" x14ac:dyDescent="0.15">
      <c r="A22" s="244"/>
      <c r="B22" s="331" t="s">
        <v>196</v>
      </c>
      <c r="C22" s="331"/>
      <c r="D22" s="331"/>
      <c r="E22" s="331"/>
      <c r="F22" s="331"/>
      <c r="G22" s="331"/>
      <c r="H22" s="238" t="s">
        <v>28</v>
      </c>
      <c r="I22" s="279">
        <f>'収支計算書-裏'!R29</f>
        <v>0</v>
      </c>
      <c r="J22" s="279"/>
      <c r="K22" s="280"/>
      <c r="L22" s="244"/>
      <c r="M22" s="390"/>
      <c r="N22" s="330" t="s">
        <v>22</v>
      </c>
      <c r="O22" s="330"/>
      <c r="P22" s="330"/>
      <c r="Q22" s="330"/>
      <c r="R22" s="330"/>
      <c r="S22" s="238" t="s">
        <v>122</v>
      </c>
      <c r="T22" s="239"/>
      <c r="U22" s="239"/>
      <c r="V22" s="240"/>
      <c r="X22" s="130"/>
      <c r="Y22" s="131"/>
      <c r="Z22" s="131"/>
      <c r="AA22" s="131"/>
      <c r="AB22" s="132"/>
      <c r="AC22" s="351"/>
      <c r="AD22" s="351"/>
      <c r="AE22" s="230"/>
      <c r="AF22" s="230"/>
      <c r="AG22" s="230"/>
      <c r="AH22" s="368">
        <f>AE22+AE23+AE24</f>
        <v>0</v>
      </c>
      <c r="AI22" s="369"/>
      <c r="AJ22" s="197"/>
      <c r="AK22" s="353"/>
      <c r="AL22" s="353"/>
      <c r="AM22" s="353"/>
      <c r="AN22" s="354"/>
    </row>
    <row r="23" spans="1:40" ht="12" customHeight="1" x14ac:dyDescent="0.15">
      <c r="A23" s="244"/>
      <c r="B23" s="331"/>
      <c r="C23" s="331"/>
      <c r="D23" s="331"/>
      <c r="E23" s="331"/>
      <c r="F23" s="331"/>
      <c r="G23" s="331"/>
      <c r="H23" s="238"/>
      <c r="I23" s="279"/>
      <c r="J23" s="279"/>
      <c r="K23" s="280"/>
      <c r="L23" s="244"/>
      <c r="M23" s="390"/>
      <c r="N23" s="330"/>
      <c r="O23" s="330"/>
      <c r="P23" s="330"/>
      <c r="Q23" s="330"/>
      <c r="R23" s="330"/>
      <c r="S23" s="238"/>
      <c r="T23" s="239"/>
      <c r="U23" s="239"/>
      <c r="V23" s="240"/>
      <c r="X23" s="133" t="s">
        <v>147</v>
      </c>
      <c r="Y23" s="134"/>
      <c r="Z23" s="87"/>
      <c r="AA23" s="135" t="s">
        <v>148</v>
      </c>
      <c r="AB23" s="136"/>
      <c r="AC23" s="232"/>
      <c r="AD23" s="232"/>
      <c r="AE23" s="231"/>
      <c r="AF23" s="231"/>
      <c r="AG23" s="231"/>
      <c r="AH23" s="370"/>
      <c r="AI23" s="371"/>
      <c r="AJ23" s="198"/>
      <c r="AK23" s="349"/>
      <c r="AL23" s="349"/>
      <c r="AM23" s="349"/>
      <c r="AN23" s="350"/>
    </row>
    <row r="24" spans="1:40" ht="12" customHeight="1" x14ac:dyDescent="0.15">
      <c r="A24" s="244"/>
      <c r="B24" s="271" t="s">
        <v>197</v>
      </c>
      <c r="C24" s="271"/>
      <c r="D24" s="271"/>
      <c r="E24" s="271"/>
      <c r="F24" s="271"/>
      <c r="G24" s="271"/>
      <c r="H24" s="238" t="s">
        <v>30</v>
      </c>
      <c r="I24" s="241">
        <f>I20+I22</f>
        <v>0</v>
      </c>
      <c r="J24" s="241"/>
      <c r="K24" s="242"/>
      <c r="L24" s="244"/>
      <c r="M24" s="390"/>
      <c r="N24" s="332" t="s">
        <v>140</v>
      </c>
      <c r="O24" s="332"/>
      <c r="P24" s="332"/>
      <c r="Q24" s="332"/>
      <c r="R24" s="332"/>
      <c r="S24" s="238" t="s">
        <v>123</v>
      </c>
      <c r="T24" s="239"/>
      <c r="U24" s="239"/>
      <c r="V24" s="240"/>
      <c r="X24" s="137"/>
      <c r="Y24" s="138"/>
      <c r="Z24" s="138"/>
      <c r="AA24" s="138"/>
      <c r="AB24" s="139"/>
      <c r="AC24" s="475"/>
      <c r="AD24" s="475"/>
      <c r="AE24" s="480"/>
      <c r="AF24" s="480"/>
      <c r="AG24" s="480"/>
      <c r="AH24" s="374"/>
      <c r="AI24" s="375"/>
      <c r="AJ24" s="200"/>
      <c r="AK24" s="507"/>
      <c r="AL24" s="507"/>
      <c r="AM24" s="507"/>
      <c r="AN24" s="508"/>
    </row>
    <row r="25" spans="1:40" ht="12" customHeight="1" x14ac:dyDescent="0.15">
      <c r="A25" s="244"/>
      <c r="B25" s="271"/>
      <c r="C25" s="271"/>
      <c r="D25" s="271"/>
      <c r="E25" s="271"/>
      <c r="F25" s="271"/>
      <c r="G25" s="271"/>
      <c r="H25" s="238"/>
      <c r="I25" s="241"/>
      <c r="J25" s="241"/>
      <c r="K25" s="242"/>
      <c r="L25" s="244"/>
      <c r="M25" s="390"/>
      <c r="N25" s="332"/>
      <c r="O25" s="332"/>
      <c r="P25" s="332"/>
      <c r="Q25" s="332"/>
      <c r="R25" s="332"/>
      <c r="S25" s="238"/>
      <c r="T25" s="239"/>
      <c r="U25" s="239"/>
      <c r="V25" s="240"/>
      <c r="X25" s="292" t="s">
        <v>29</v>
      </c>
      <c r="Y25" s="251"/>
      <c r="Z25" s="249" t="s">
        <v>150</v>
      </c>
      <c r="AA25" s="250"/>
      <c r="AB25" s="251"/>
      <c r="AC25" s="481">
        <f>SUM(AC14:AD24)</f>
        <v>0</v>
      </c>
      <c r="AD25" s="481"/>
      <c r="AE25" s="263">
        <f>AE14+AE16+AE19+AE22</f>
        <v>0</v>
      </c>
      <c r="AF25" s="263"/>
      <c r="AG25" s="263"/>
      <c r="AH25" s="472">
        <f>AH13+AH16+AH19+AH22</f>
        <v>0</v>
      </c>
      <c r="AI25" s="472"/>
      <c r="AJ25" s="472"/>
      <c r="AK25" s="472">
        <f>AK14+AK16+AK19+AK22</f>
        <v>0</v>
      </c>
      <c r="AL25" s="472"/>
      <c r="AM25" s="472"/>
      <c r="AN25" s="477"/>
    </row>
    <row r="26" spans="1:40" ht="12" customHeight="1" x14ac:dyDescent="0.15">
      <c r="A26" s="244"/>
      <c r="B26" s="272" t="s">
        <v>198</v>
      </c>
      <c r="C26" s="272"/>
      <c r="D26" s="272"/>
      <c r="E26" s="272"/>
      <c r="F26" s="272"/>
      <c r="G26" s="272"/>
      <c r="H26" s="238" t="s">
        <v>32</v>
      </c>
      <c r="I26" s="239"/>
      <c r="J26" s="239"/>
      <c r="K26" s="240"/>
      <c r="L26" s="244"/>
      <c r="M26" s="390"/>
      <c r="N26" s="332" t="s">
        <v>141</v>
      </c>
      <c r="O26" s="332"/>
      <c r="P26" s="332"/>
      <c r="Q26" s="332"/>
      <c r="R26" s="332"/>
      <c r="S26" s="238" t="s">
        <v>124</v>
      </c>
      <c r="T26" s="239"/>
      <c r="U26" s="239"/>
      <c r="V26" s="240"/>
      <c r="X26" s="476"/>
      <c r="Y26" s="254"/>
      <c r="Z26" s="252"/>
      <c r="AA26" s="253"/>
      <c r="AB26" s="254"/>
      <c r="AC26" s="482"/>
      <c r="AD26" s="482"/>
      <c r="AE26" s="264"/>
      <c r="AF26" s="264"/>
      <c r="AG26" s="264"/>
      <c r="AH26" s="473"/>
      <c r="AI26" s="473"/>
      <c r="AJ26" s="473"/>
      <c r="AK26" s="473"/>
      <c r="AL26" s="473"/>
      <c r="AM26" s="473"/>
      <c r="AN26" s="478"/>
    </row>
    <row r="27" spans="1:40" ht="12" customHeight="1" x14ac:dyDescent="0.15">
      <c r="A27" s="244"/>
      <c r="B27" s="272"/>
      <c r="C27" s="272"/>
      <c r="D27" s="272"/>
      <c r="E27" s="272"/>
      <c r="F27" s="272"/>
      <c r="G27" s="272"/>
      <c r="H27" s="238"/>
      <c r="I27" s="239"/>
      <c r="J27" s="239"/>
      <c r="K27" s="240"/>
      <c r="L27" s="244"/>
      <c r="M27" s="390"/>
      <c r="N27" s="332"/>
      <c r="O27" s="332"/>
      <c r="P27" s="332"/>
      <c r="Q27" s="332"/>
      <c r="R27" s="332"/>
      <c r="S27" s="238"/>
      <c r="T27" s="239"/>
      <c r="U27" s="239"/>
      <c r="V27" s="240"/>
      <c r="X27" s="293"/>
      <c r="Y27" s="257"/>
      <c r="Z27" s="255"/>
      <c r="AA27" s="256"/>
      <c r="AB27" s="257"/>
      <c r="AC27" s="483"/>
      <c r="AD27" s="483"/>
      <c r="AE27" s="258">
        <f>AE15+AE18+AE21+AE24</f>
        <v>0</v>
      </c>
      <c r="AF27" s="258"/>
      <c r="AG27" s="258"/>
      <c r="AH27" s="474"/>
      <c r="AI27" s="474"/>
      <c r="AJ27" s="474"/>
      <c r="AK27" s="474"/>
      <c r="AL27" s="474"/>
      <c r="AM27" s="474"/>
      <c r="AN27" s="479"/>
    </row>
    <row r="28" spans="1:40" ht="12" customHeight="1" x14ac:dyDescent="0.15">
      <c r="A28" s="244"/>
      <c r="B28" s="238" t="s">
        <v>188</v>
      </c>
      <c r="C28" s="238"/>
      <c r="D28" s="238"/>
      <c r="E28" s="238"/>
      <c r="F28" s="238"/>
      <c r="G28" s="238"/>
      <c r="H28" s="238" t="s">
        <v>34</v>
      </c>
      <c r="I28" s="279">
        <f>I24-I26</f>
        <v>0</v>
      </c>
      <c r="J28" s="279"/>
      <c r="K28" s="280"/>
      <c r="L28" s="244"/>
      <c r="M28" s="390"/>
      <c r="N28" s="233"/>
      <c r="O28" s="233"/>
      <c r="P28" s="233"/>
      <c r="Q28" s="233"/>
      <c r="R28" s="233"/>
      <c r="S28" s="238" t="s">
        <v>125</v>
      </c>
      <c r="T28" s="239"/>
      <c r="U28" s="239"/>
      <c r="V28" s="240"/>
    </row>
    <row r="29" spans="1:40" ht="12" customHeight="1" thickBot="1" x14ac:dyDescent="0.2">
      <c r="A29" s="446"/>
      <c r="B29" s="278"/>
      <c r="C29" s="278"/>
      <c r="D29" s="278"/>
      <c r="E29" s="278"/>
      <c r="F29" s="278"/>
      <c r="G29" s="278"/>
      <c r="H29" s="278"/>
      <c r="I29" s="281"/>
      <c r="J29" s="281"/>
      <c r="K29" s="282"/>
      <c r="L29" s="244"/>
      <c r="M29" s="390"/>
      <c r="N29" s="233"/>
      <c r="O29" s="233"/>
      <c r="P29" s="233"/>
      <c r="Q29" s="233"/>
      <c r="R29" s="233"/>
      <c r="S29" s="238"/>
      <c r="T29" s="239"/>
      <c r="U29" s="239"/>
      <c r="V29" s="240"/>
    </row>
    <row r="30" spans="1:40" ht="12" customHeight="1" thickTop="1" x14ac:dyDescent="0.15">
      <c r="A30" s="343" t="s">
        <v>109</v>
      </c>
      <c r="B30" s="344"/>
      <c r="C30" s="344"/>
      <c r="D30" s="344"/>
      <c r="E30" s="344"/>
      <c r="F30" s="344"/>
      <c r="G30" s="344"/>
      <c r="H30" s="284" t="s">
        <v>36</v>
      </c>
      <c r="I30" s="286">
        <f>I18-I28</f>
        <v>0</v>
      </c>
      <c r="J30" s="286"/>
      <c r="K30" s="287"/>
      <c r="L30" s="244"/>
      <c r="M30" s="390"/>
      <c r="N30" s="233"/>
      <c r="O30" s="233"/>
      <c r="P30" s="233"/>
      <c r="Q30" s="233"/>
      <c r="R30" s="233"/>
      <c r="S30" s="238" t="s">
        <v>126</v>
      </c>
      <c r="T30" s="239"/>
      <c r="U30" s="239"/>
      <c r="V30" s="240"/>
      <c r="X30" s="225" t="s">
        <v>146</v>
      </c>
      <c r="Y30" s="225"/>
      <c r="Z30" s="225"/>
      <c r="AA30" s="225"/>
      <c r="AB30" s="225"/>
      <c r="AC30" s="225"/>
      <c r="AD30" s="225"/>
      <c r="AE30" s="225"/>
      <c r="AF30" s="225"/>
    </row>
    <row r="31" spans="1:40" ht="12" customHeight="1" thickBot="1" x14ac:dyDescent="0.2">
      <c r="A31" s="345"/>
      <c r="B31" s="346"/>
      <c r="C31" s="346"/>
      <c r="D31" s="346"/>
      <c r="E31" s="346"/>
      <c r="F31" s="346"/>
      <c r="G31" s="346"/>
      <c r="H31" s="285"/>
      <c r="I31" s="288"/>
      <c r="J31" s="288"/>
      <c r="K31" s="289"/>
      <c r="L31" s="244"/>
      <c r="M31" s="390"/>
      <c r="N31" s="233"/>
      <c r="O31" s="233"/>
      <c r="P31" s="233"/>
      <c r="Q31" s="233"/>
      <c r="R31" s="233"/>
      <c r="S31" s="238"/>
      <c r="T31" s="239"/>
      <c r="U31" s="239"/>
      <c r="V31" s="240"/>
      <c r="X31" s="226"/>
      <c r="Y31" s="226"/>
      <c r="Z31" s="226"/>
      <c r="AA31" s="226"/>
      <c r="AB31" s="226"/>
      <c r="AC31" s="226"/>
      <c r="AD31" s="226"/>
      <c r="AE31" s="226"/>
      <c r="AF31" s="226"/>
    </row>
    <row r="32" spans="1:40" ht="12" customHeight="1" thickTop="1" x14ac:dyDescent="0.15">
      <c r="A32" s="243" t="s">
        <v>31</v>
      </c>
      <c r="B32" s="277" t="s">
        <v>110</v>
      </c>
      <c r="C32" s="277"/>
      <c r="D32" s="277"/>
      <c r="E32" s="277"/>
      <c r="F32" s="277"/>
      <c r="G32" s="277"/>
      <c r="H32" s="283" t="s">
        <v>37</v>
      </c>
      <c r="I32" s="395">
        <f>AH25</f>
        <v>0</v>
      </c>
      <c r="J32" s="395"/>
      <c r="K32" s="396"/>
      <c r="L32" s="244"/>
      <c r="M32" s="390"/>
      <c r="N32" s="233"/>
      <c r="O32" s="233"/>
      <c r="P32" s="233"/>
      <c r="Q32" s="233"/>
      <c r="R32" s="233"/>
      <c r="S32" s="238" t="s">
        <v>127</v>
      </c>
      <c r="T32" s="239"/>
      <c r="U32" s="239"/>
      <c r="V32" s="240"/>
      <c r="X32" s="275" t="s">
        <v>33</v>
      </c>
      <c r="Y32" s="223"/>
      <c r="Z32" s="223"/>
      <c r="AA32" s="223"/>
      <c r="AB32" s="223"/>
      <c r="AC32" s="223"/>
      <c r="AD32" s="223"/>
      <c r="AE32" s="335" t="s">
        <v>151</v>
      </c>
      <c r="AF32" s="335"/>
      <c r="AG32" s="335"/>
      <c r="AH32" s="490" t="s">
        <v>152</v>
      </c>
      <c r="AI32" s="491"/>
      <c r="AJ32" s="491"/>
      <c r="AK32" s="223" t="s">
        <v>171</v>
      </c>
      <c r="AL32" s="223"/>
      <c r="AM32" s="223"/>
      <c r="AN32" s="487"/>
    </row>
    <row r="33" spans="1:42" ht="12" customHeight="1" x14ac:dyDescent="0.15">
      <c r="A33" s="244"/>
      <c r="B33" s="246"/>
      <c r="C33" s="246"/>
      <c r="D33" s="246"/>
      <c r="E33" s="246"/>
      <c r="F33" s="246"/>
      <c r="G33" s="246"/>
      <c r="H33" s="238"/>
      <c r="I33" s="279"/>
      <c r="J33" s="279"/>
      <c r="K33" s="280"/>
      <c r="L33" s="244"/>
      <c r="M33" s="390"/>
      <c r="N33" s="233"/>
      <c r="O33" s="233"/>
      <c r="P33" s="233"/>
      <c r="Q33" s="233"/>
      <c r="R33" s="233"/>
      <c r="S33" s="238"/>
      <c r="T33" s="239"/>
      <c r="U33" s="239"/>
      <c r="V33" s="240"/>
      <c r="X33" s="276"/>
      <c r="Y33" s="224"/>
      <c r="Z33" s="224"/>
      <c r="AA33" s="224"/>
      <c r="AB33" s="224"/>
      <c r="AC33" s="224"/>
      <c r="AD33" s="224"/>
      <c r="AE33" s="336"/>
      <c r="AF33" s="336"/>
      <c r="AG33" s="336"/>
      <c r="AH33" s="492"/>
      <c r="AI33" s="492"/>
      <c r="AJ33" s="492"/>
      <c r="AK33" s="488"/>
      <c r="AL33" s="488"/>
      <c r="AM33" s="488"/>
      <c r="AN33" s="489"/>
      <c r="AP33" s="49"/>
    </row>
    <row r="34" spans="1:42" ht="12" customHeight="1" x14ac:dyDescent="0.15">
      <c r="A34" s="244"/>
      <c r="B34" s="246" t="s">
        <v>111</v>
      </c>
      <c r="C34" s="246"/>
      <c r="D34" s="246"/>
      <c r="E34" s="246"/>
      <c r="F34" s="246"/>
      <c r="G34" s="246"/>
      <c r="H34" s="238" t="s">
        <v>40</v>
      </c>
      <c r="I34" s="239"/>
      <c r="J34" s="239"/>
      <c r="K34" s="240"/>
      <c r="L34" s="244"/>
      <c r="M34" s="390"/>
      <c r="N34" s="233"/>
      <c r="O34" s="233"/>
      <c r="P34" s="233"/>
      <c r="Q34" s="233"/>
      <c r="R34" s="233"/>
      <c r="S34" s="238" t="s">
        <v>128</v>
      </c>
      <c r="T34" s="239"/>
      <c r="U34" s="239"/>
      <c r="V34" s="240"/>
      <c r="X34" s="273"/>
      <c r="Y34" s="274"/>
      <c r="Z34" s="274"/>
      <c r="AA34" s="274"/>
      <c r="AB34" s="274"/>
      <c r="AC34" s="274"/>
      <c r="AD34" s="274"/>
      <c r="AE34" s="260" t="s">
        <v>153</v>
      </c>
      <c r="AF34" s="260"/>
      <c r="AG34" s="260"/>
      <c r="AH34" s="376"/>
      <c r="AI34" s="377"/>
      <c r="AJ34" s="204" t="s">
        <v>235</v>
      </c>
      <c r="AK34" s="455" t="s">
        <v>153</v>
      </c>
      <c r="AL34" s="455"/>
      <c r="AM34" s="455"/>
      <c r="AN34" s="468"/>
      <c r="AP34" s="50"/>
    </row>
    <row r="35" spans="1:42" ht="12" customHeight="1" x14ac:dyDescent="0.15">
      <c r="A35" s="244"/>
      <c r="B35" s="246"/>
      <c r="C35" s="246"/>
      <c r="D35" s="246"/>
      <c r="E35" s="246"/>
      <c r="F35" s="246"/>
      <c r="G35" s="246"/>
      <c r="H35" s="238"/>
      <c r="I35" s="239"/>
      <c r="J35" s="239"/>
      <c r="K35" s="240"/>
      <c r="L35" s="244"/>
      <c r="M35" s="390"/>
      <c r="N35" s="233"/>
      <c r="O35" s="233"/>
      <c r="P35" s="233"/>
      <c r="Q35" s="233"/>
      <c r="R35" s="233"/>
      <c r="S35" s="238"/>
      <c r="T35" s="239"/>
      <c r="U35" s="239"/>
      <c r="V35" s="240"/>
      <c r="X35" s="228"/>
      <c r="Y35" s="229"/>
      <c r="Z35" s="229"/>
      <c r="AA35" s="229"/>
      <c r="AB35" s="229"/>
      <c r="AC35" s="229"/>
      <c r="AD35" s="229"/>
      <c r="AE35" s="337"/>
      <c r="AF35" s="337"/>
      <c r="AG35" s="337"/>
      <c r="AH35" s="378"/>
      <c r="AI35" s="379"/>
      <c r="AJ35" s="207"/>
      <c r="AK35" s="357"/>
      <c r="AL35" s="357"/>
      <c r="AM35" s="357"/>
      <c r="AN35" s="358"/>
      <c r="AP35" s="49"/>
    </row>
    <row r="36" spans="1:42" ht="12" customHeight="1" x14ac:dyDescent="0.15">
      <c r="A36" s="244"/>
      <c r="B36" s="246" t="s">
        <v>35</v>
      </c>
      <c r="C36" s="246"/>
      <c r="D36" s="246"/>
      <c r="E36" s="246"/>
      <c r="F36" s="246"/>
      <c r="G36" s="246"/>
      <c r="H36" s="238" t="s">
        <v>44</v>
      </c>
      <c r="I36" s="279">
        <f>'収支計算書-裏'!AA49</f>
        <v>0</v>
      </c>
      <c r="J36" s="279"/>
      <c r="K36" s="280"/>
      <c r="L36" s="244"/>
      <c r="M36" s="390"/>
      <c r="N36" s="298" t="s">
        <v>190</v>
      </c>
      <c r="O36" s="298"/>
      <c r="P36" s="298"/>
      <c r="Q36" s="298"/>
      <c r="R36" s="298"/>
      <c r="S36" s="238" t="s">
        <v>129</v>
      </c>
      <c r="T36" s="384">
        <f>AH34+AH36</f>
        <v>0</v>
      </c>
      <c r="U36" s="384"/>
      <c r="V36" s="385"/>
      <c r="X36" s="261"/>
      <c r="Y36" s="262"/>
      <c r="Z36" s="262"/>
      <c r="AA36" s="262"/>
      <c r="AB36" s="262"/>
      <c r="AC36" s="262"/>
      <c r="AD36" s="262"/>
      <c r="AE36" s="259" t="s">
        <v>153</v>
      </c>
      <c r="AF36" s="259"/>
      <c r="AG36" s="259"/>
      <c r="AH36" s="380"/>
      <c r="AI36" s="381"/>
      <c r="AJ36" s="206" t="s">
        <v>235</v>
      </c>
      <c r="AK36" s="469" t="s">
        <v>153</v>
      </c>
      <c r="AL36" s="469"/>
      <c r="AM36" s="469"/>
      <c r="AN36" s="470"/>
      <c r="AP36" s="49"/>
    </row>
    <row r="37" spans="1:42" ht="12" customHeight="1" x14ac:dyDescent="0.15">
      <c r="A37" s="244"/>
      <c r="B37" s="246"/>
      <c r="C37" s="246"/>
      <c r="D37" s="246"/>
      <c r="E37" s="246"/>
      <c r="F37" s="246"/>
      <c r="G37" s="246"/>
      <c r="H37" s="238"/>
      <c r="I37" s="279"/>
      <c r="J37" s="279"/>
      <c r="K37" s="280"/>
      <c r="L37" s="244"/>
      <c r="M37" s="390"/>
      <c r="N37" s="298"/>
      <c r="O37" s="298"/>
      <c r="P37" s="298"/>
      <c r="Q37" s="298"/>
      <c r="R37" s="298"/>
      <c r="S37" s="238"/>
      <c r="T37" s="384"/>
      <c r="U37" s="384"/>
      <c r="V37" s="385"/>
      <c r="X37" s="359"/>
      <c r="Y37" s="360"/>
      <c r="Z37" s="360"/>
      <c r="AA37" s="360"/>
      <c r="AB37" s="360"/>
      <c r="AC37" s="360"/>
      <c r="AD37" s="360"/>
      <c r="AE37" s="361"/>
      <c r="AF37" s="361"/>
      <c r="AG37" s="361"/>
      <c r="AH37" s="382"/>
      <c r="AI37" s="383"/>
      <c r="AJ37" s="205"/>
      <c r="AK37" s="484"/>
      <c r="AL37" s="484"/>
      <c r="AM37" s="484"/>
      <c r="AN37" s="485"/>
      <c r="AP37" s="49"/>
    </row>
    <row r="38" spans="1:42" ht="12" customHeight="1" x14ac:dyDescent="0.15">
      <c r="A38" s="244"/>
      <c r="B38" s="246" t="s">
        <v>112</v>
      </c>
      <c r="C38" s="246"/>
      <c r="D38" s="246"/>
      <c r="E38" s="246"/>
      <c r="F38" s="246"/>
      <c r="G38" s="246"/>
      <c r="H38" s="238" t="s">
        <v>45</v>
      </c>
      <c r="I38" s="239"/>
      <c r="J38" s="239"/>
      <c r="K38" s="240"/>
      <c r="L38" s="244"/>
      <c r="M38" s="390"/>
      <c r="N38" s="332" t="s">
        <v>38</v>
      </c>
      <c r="O38" s="332"/>
      <c r="P38" s="332"/>
      <c r="Q38" s="332"/>
      <c r="R38" s="332"/>
      <c r="S38" s="238" t="s">
        <v>130</v>
      </c>
      <c r="T38" s="239"/>
      <c r="U38" s="239"/>
      <c r="V38" s="240"/>
      <c r="X38" s="227" t="s">
        <v>49</v>
      </c>
      <c r="Y38" s="227"/>
      <c r="Z38" s="227"/>
      <c r="AA38" s="227"/>
      <c r="AB38" s="227"/>
      <c r="AC38" s="227"/>
      <c r="AD38" s="227"/>
      <c r="AP38" s="49"/>
    </row>
    <row r="39" spans="1:42" ht="12" customHeight="1" x14ac:dyDescent="0.15">
      <c r="A39" s="244"/>
      <c r="B39" s="246"/>
      <c r="C39" s="246"/>
      <c r="D39" s="246"/>
      <c r="E39" s="246"/>
      <c r="F39" s="246"/>
      <c r="G39" s="246"/>
      <c r="H39" s="238"/>
      <c r="I39" s="239"/>
      <c r="J39" s="239"/>
      <c r="K39" s="240"/>
      <c r="L39" s="244"/>
      <c r="M39" s="390"/>
      <c r="N39" s="332"/>
      <c r="O39" s="332"/>
      <c r="P39" s="332"/>
      <c r="Q39" s="332"/>
      <c r="R39" s="332"/>
      <c r="S39" s="238"/>
      <c r="T39" s="239"/>
      <c r="U39" s="239"/>
      <c r="V39" s="240"/>
      <c r="X39" s="226"/>
      <c r="Y39" s="226"/>
      <c r="Z39" s="226"/>
      <c r="AA39" s="226"/>
      <c r="AB39" s="226"/>
      <c r="AC39" s="226"/>
      <c r="AD39" s="226"/>
      <c r="AH39" s="4"/>
      <c r="AI39" s="13"/>
      <c r="AJ39" s="5"/>
      <c r="AK39" s="3"/>
      <c r="AL39" s="14"/>
      <c r="AM39" s="14"/>
      <c r="AN39" s="14"/>
    </row>
    <row r="40" spans="1:42" ht="12" customHeight="1" x14ac:dyDescent="0.15">
      <c r="A40" s="244"/>
      <c r="B40" s="246" t="s">
        <v>113</v>
      </c>
      <c r="C40" s="246"/>
      <c r="D40" s="246"/>
      <c r="E40" s="246"/>
      <c r="F40" s="246"/>
      <c r="G40" s="246"/>
      <c r="H40" s="238" t="s">
        <v>115</v>
      </c>
      <c r="I40" s="279">
        <f>'収支計算書-裏'!AD53+'収支計算書-裏'!AD55</f>
        <v>0</v>
      </c>
      <c r="J40" s="279"/>
      <c r="K40" s="280"/>
      <c r="L40" s="244"/>
      <c r="M40" s="390"/>
      <c r="N40" s="271" t="s">
        <v>202</v>
      </c>
      <c r="O40" s="238"/>
      <c r="P40" s="238"/>
      <c r="Q40" s="238"/>
      <c r="R40" s="238"/>
      <c r="S40" s="238" t="s">
        <v>131</v>
      </c>
      <c r="T40" s="241">
        <f>SUM(I44:K49,T12:V39)</f>
        <v>0</v>
      </c>
      <c r="U40" s="241"/>
      <c r="V40" s="242"/>
      <c r="X40" s="292" t="s">
        <v>4</v>
      </c>
      <c r="Y40" s="250"/>
      <c r="Z40" s="250"/>
      <c r="AA40" s="250"/>
      <c r="AB40" s="70"/>
      <c r="AC40" s="70"/>
      <c r="AD40" s="74"/>
      <c r="AE40" s="338" t="s">
        <v>51</v>
      </c>
      <c r="AF40" s="339"/>
      <c r="AG40" s="340"/>
      <c r="AH40" s="250" t="s">
        <v>52</v>
      </c>
      <c r="AI40" s="250"/>
      <c r="AJ40" s="319"/>
      <c r="AK40" s="3"/>
      <c r="AL40" s="14"/>
      <c r="AM40" s="14"/>
      <c r="AN40" s="14"/>
    </row>
    <row r="41" spans="1:42" ht="12" customHeight="1" x14ac:dyDescent="0.15">
      <c r="A41" s="244"/>
      <c r="B41" s="246"/>
      <c r="C41" s="246"/>
      <c r="D41" s="246"/>
      <c r="E41" s="246"/>
      <c r="F41" s="246"/>
      <c r="G41" s="246"/>
      <c r="H41" s="238"/>
      <c r="I41" s="279"/>
      <c r="J41" s="279"/>
      <c r="K41" s="280"/>
      <c r="L41" s="244"/>
      <c r="M41" s="390"/>
      <c r="N41" s="238"/>
      <c r="O41" s="238"/>
      <c r="P41" s="238"/>
      <c r="Q41" s="238"/>
      <c r="R41" s="238"/>
      <c r="S41" s="238"/>
      <c r="T41" s="241"/>
      <c r="U41" s="241"/>
      <c r="V41" s="242"/>
      <c r="X41" s="293"/>
      <c r="Y41" s="256"/>
      <c r="Z41" s="256"/>
      <c r="AA41" s="256"/>
      <c r="AB41" s="71"/>
      <c r="AC41" s="71" t="s">
        <v>65</v>
      </c>
      <c r="AD41" s="75"/>
      <c r="AE41" s="338"/>
      <c r="AF41" s="339"/>
      <c r="AG41" s="340"/>
      <c r="AH41" s="256"/>
      <c r="AI41" s="256"/>
      <c r="AJ41" s="320"/>
      <c r="AK41" s="3"/>
      <c r="AL41" s="14"/>
      <c r="AM41" s="14"/>
      <c r="AN41" s="14"/>
    </row>
    <row r="42" spans="1:42" ht="12" customHeight="1" x14ac:dyDescent="0.15">
      <c r="A42" s="244"/>
      <c r="B42" s="246" t="s">
        <v>39</v>
      </c>
      <c r="C42" s="246"/>
      <c r="D42" s="246"/>
      <c r="E42" s="246"/>
      <c r="F42" s="246"/>
      <c r="G42" s="246"/>
      <c r="H42" s="238" t="s">
        <v>116</v>
      </c>
      <c r="I42" s="279">
        <f>'収支計算書-裏'!O53+'収支計算書-裏'!O55</f>
        <v>0</v>
      </c>
      <c r="J42" s="279"/>
      <c r="K42" s="280"/>
      <c r="L42" s="244"/>
      <c r="M42" s="271" t="s">
        <v>211</v>
      </c>
      <c r="N42" s="296"/>
      <c r="O42" s="296"/>
      <c r="P42" s="296"/>
      <c r="Q42" s="296"/>
      <c r="R42" s="296"/>
      <c r="S42" s="238" t="s">
        <v>132</v>
      </c>
      <c r="T42" s="241">
        <f>SUM(I32:K43,T40)</f>
        <v>0</v>
      </c>
      <c r="U42" s="241"/>
      <c r="V42" s="242"/>
      <c r="X42" s="401"/>
      <c r="Y42" s="402"/>
      <c r="Z42" s="402"/>
      <c r="AA42" s="402"/>
      <c r="AB42" s="402"/>
      <c r="AC42" s="517"/>
      <c r="AD42" s="341" t="s">
        <v>175</v>
      </c>
      <c r="AE42" s="323"/>
      <c r="AF42" s="324"/>
      <c r="AG42" s="325"/>
      <c r="AH42" s="321"/>
      <c r="AI42" s="321"/>
      <c r="AJ42" s="140"/>
      <c r="AK42" s="3"/>
      <c r="AL42" s="14"/>
      <c r="AM42" s="14"/>
      <c r="AN42" s="14"/>
    </row>
    <row r="43" spans="1:42" ht="12" customHeight="1" x14ac:dyDescent="0.15">
      <c r="A43" s="244"/>
      <c r="B43" s="246"/>
      <c r="C43" s="246"/>
      <c r="D43" s="246"/>
      <c r="E43" s="246"/>
      <c r="F43" s="246"/>
      <c r="G43" s="246"/>
      <c r="H43" s="238"/>
      <c r="I43" s="279"/>
      <c r="J43" s="279"/>
      <c r="K43" s="280"/>
      <c r="L43" s="465"/>
      <c r="M43" s="297"/>
      <c r="N43" s="297"/>
      <c r="O43" s="297"/>
      <c r="P43" s="297"/>
      <c r="Q43" s="297"/>
      <c r="R43" s="297"/>
      <c r="S43" s="388"/>
      <c r="T43" s="386"/>
      <c r="U43" s="386"/>
      <c r="V43" s="387"/>
      <c r="X43" s="218"/>
      <c r="Y43" s="219"/>
      <c r="Z43" s="219"/>
      <c r="AA43" s="219"/>
      <c r="AB43" s="219"/>
      <c r="AC43" s="221"/>
      <c r="AD43" s="342"/>
      <c r="AE43" s="326"/>
      <c r="AF43" s="327"/>
      <c r="AG43" s="328"/>
      <c r="AH43" s="322"/>
      <c r="AI43" s="322"/>
      <c r="AJ43" s="141" t="s">
        <v>11</v>
      </c>
      <c r="AK43" s="3"/>
      <c r="AL43" s="6"/>
      <c r="AM43" s="6"/>
      <c r="AN43" s="6"/>
    </row>
    <row r="44" spans="1:42" ht="12" customHeight="1" x14ac:dyDescent="0.15">
      <c r="A44" s="244"/>
      <c r="B44" s="290" t="s">
        <v>21</v>
      </c>
      <c r="C44" s="246" t="s">
        <v>41</v>
      </c>
      <c r="D44" s="246"/>
      <c r="E44" s="246"/>
      <c r="F44" s="246"/>
      <c r="G44" s="246"/>
      <c r="H44" s="238" t="s">
        <v>42</v>
      </c>
      <c r="I44" s="239"/>
      <c r="J44" s="239"/>
      <c r="K44" s="240"/>
      <c r="L44" s="391" t="s">
        <v>199</v>
      </c>
      <c r="M44" s="392"/>
      <c r="N44" s="392"/>
      <c r="O44" s="392"/>
      <c r="P44" s="392"/>
      <c r="Q44" s="392"/>
      <c r="R44" s="392"/>
      <c r="S44" s="318" t="s">
        <v>133</v>
      </c>
      <c r="T44" s="302">
        <f>I30-T42</f>
        <v>0</v>
      </c>
      <c r="U44" s="302"/>
      <c r="V44" s="303"/>
      <c r="X44" s="216"/>
      <c r="Y44" s="217"/>
      <c r="Z44" s="217"/>
      <c r="AA44" s="217"/>
      <c r="AB44" s="217"/>
      <c r="AC44" s="220"/>
      <c r="AD44" s="495" t="s">
        <v>175</v>
      </c>
      <c r="AE44" s="509"/>
      <c r="AF44" s="510"/>
      <c r="AG44" s="511"/>
      <c r="AH44" s="515"/>
      <c r="AI44" s="515"/>
      <c r="AJ44" s="142"/>
      <c r="AK44" s="3"/>
      <c r="AL44" s="6"/>
      <c r="AM44" s="6"/>
      <c r="AN44" s="6"/>
    </row>
    <row r="45" spans="1:42" ht="12" customHeight="1" x14ac:dyDescent="0.15">
      <c r="A45" s="244"/>
      <c r="B45" s="290"/>
      <c r="C45" s="246"/>
      <c r="D45" s="246"/>
      <c r="E45" s="246"/>
      <c r="F45" s="246"/>
      <c r="G45" s="246"/>
      <c r="H45" s="238"/>
      <c r="I45" s="239"/>
      <c r="J45" s="239"/>
      <c r="K45" s="240"/>
      <c r="L45" s="393"/>
      <c r="M45" s="394"/>
      <c r="N45" s="394"/>
      <c r="O45" s="394"/>
      <c r="P45" s="394"/>
      <c r="Q45" s="394"/>
      <c r="R45" s="394"/>
      <c r="S45" s="238"/>
      <c r="T45" s="241"/>
      <c r="U45" s="241"/>
      <c r="V45" s="242"/>
      <c r="X45" s="218"/>
      <c r="Y45" s="219"/>
      <c r="Z45" s="219"/>
      <c r="AA45" s="219"/>
      <c r="AB45" s="219"/>
      <c r="AC45" s="221"/>
      <c r="AD45" s="342"/>
      <c r="AE45" s="512"/>
      <c r="AF45" s="513"/>
      <c r="AG45" s="514"/>
      <c r="AH45" s="516"/>
      <c r="AI45" s="516"/>
      <c r="AJ45" s="143" t="s">
        <v>11</v>
      </c>
      <c r="AK45" s="3"/>
      <c r="AL45" s="6"/>
      <c r="AM45" s="6"/>
      <c r="AN45" s="6"/>
    </row>
    <row r="46" spans="1:42" ht="12" customHeight="1" x14ac:dyDescent="0.15">
      <c r="A46" s="244"/>
      <c r="B46" s="290"/>
      <c r="C46" s="246" t="s">
        <v>114</v>
      </c>
      <c r="D46" s="246"/>
      <c r="E46" s="246"/>
      <c r="F46" s="246"/>
      <c r="G46" s="246"/>
      <c r="H46" s="238" t="s">
        <v>117</v>
      </c>
      <c r="I46" s="239"/>
      <c r="J46" s="239"/>
      <c r="K46" s="240"/>
      <c r="L46" s="301" t="s">
        <v>227</v>
      </c>
      <c r="M46" s="238"/>
      <c r="N46" s="238"/>
      <c r="O46" s="238"/>
      <c r="P46" s="238"/>
      <c r="Q46" s="238"/>
      <c r="R46" s="238"/>
      <c r="S46" s="238" t="s">
        <v>134</v>
      </c>
      <c r="T46" s="239"/>
      <c r="U46" s="239"/>
      <c r="V46" s="240"/>
      <c r="X46" s="216"/>
      <c r="Y46" s="217"/>
      <c r="Z46" s="217"/>
      <c r="AA46" s="217"/>
      <c r="AB46" s="217"/>
      <c r="AC46" s="220"/>
      <c r="AD46" s="495" t="s">
        <v>175</v>
      </c>
      <c r="AE46" s="498"/>
      <c r="AF46" s="499"/>
      <c r="AG46" s="500"/>
      <c r="AH46" s="322"/>
      <c r="AI46" s="322"/>
      <c r="AJ46" s="141"/>
      <c r="AK46" s="3"/>
      <c r="AL46" s="6"/>
      <c r="AM46" s="6"/>
      <c r="AN46" s="6"/>
    </row>
    <row r="47" spans="1:42" ht="12" customHeight="1" x14ac:dyDescent="0.15">
      <c r="A47" s="244"/>
      <c r="B47" s="290"/>
      <c r="C47" s="246"/>
      <c r="D47" s="246"/>
      <c r="E47" s="246"/>
      <c r="F47" s="246"/>
      <c r="G47" s="246"/>
      <c r="H47" s="238"/>
      <c r="I47" s="239"/>
      <c r="J47" s="239"/>
      <c r="K47" s="240"/>
      <c r="L47" s="301"/>
      <c r="M47" s="238"/>
      <c r="N47" s="238"/>
      <c r="O47" s="238"/>
      <c r="P47" s="238"/>
      <c r="Q47" s="238"/>
      <c r="R47" s="238"/>
      <c r="S47" s="238"/>
      <c r="T47" s="239"/>
      <c r="U47" s="239"/>
      <c r="V47" s="240"/>
      <c r="X47" s="502"/>
      <c r="Y47" s="503"/>
      <c r="Z47" s="503"/>
      <c r="AA47" s="503"/>
      <c r="AB47" s="503"/>
      <c r="AC47" s="504"/>
      <c r="AD47" s="505"/>
      <c r="AE47" s="501"/>
      <c r="AF47" s="324"/>
      <c r="AG47" s="325"/>
      <c r="AH47" s="506"/>
      <c r="AI47" s="506"/>
      <c r="AJ47" s="144" t="s">
        <v>11</v>
      </c>
      <c r="AK47" s="3"/>
      <c r="AL47" s="6"/>
      <c r="AM47" s="6"/>
      <c r="AN47" s="6"/>
    </row>
    <row r="48" spans="1:42" ht="12" customHeight="1" x14ac:dyDescent="0.15">
      <c r="A48" s="244"/>
      <c r="B48" s="290"/>
      <c r="C48" s="246" t="s">
        <v>189</v>
      </c>
      <c r="D48" s="246"/>
      <c r="E48" s="246"/>
      <c r="F48" s="246"/>
      <c r="G48" s="246"/>
      <c r="H48" s="238" t="s">
        <v>118</v>
      </c>
      <c r="I48" s="239"/>
      <c r="J48" s="239"/>
      <c r="K48" s="240"/>
      <c r="L48" s="304" t="s">
        <v>203</v>
      </c>
      <c r="M48" s="305"/>
      <c r="N48" s="305"/>
      <c r="O48" s="305"/>
      <c r="P48" s="305"/>
      <c r="Q48" s="305"/>
      <c r="R48" s="305"/>
      <c r="S48" s="294" t="s">
        <v>236</v>
      </c>
      <c r="T48" s="308">
        <f>T44-T46</f>
        <v>0</v>
      </c>
      <c r="U48" s="308"/>
      <c r="V48" s="309"/>
      <c r="X48" s="312"/>
      <c r="Y48" s="313"/>
      <c r="Z48" s="313"/>
      <c r="AA48" s="313"/>
      <c r="AB48" s="313"/>
      <c r="AC48" s="313"/>
      <c r="AD48" s="314"/>
      <c r="AE48" s="265" t="s">
        <v>66</v>
      </c>
      <c r="AF48" s="266"/>
      <c r="AG48" s="267"/>
      <c r="AH48" s="496">
        <f>AH42+AH44+AH46</f>
        <v>0</v>
      </c>
      <c r="AI48" s="496"/>
      <c r="AJ48" s="72"/>
      <c r="AK48" s="3"/>
      <c r="AL48" s="6"/>
      <c r="AM48" s="6"/>
      <c r="AN48" s="6"/>
    </row>
    <row r="49" spans="1:40" ht="12" customHeight="1" x14ac:dyDescent="0.15">
      <c r="A49" s="245"/>
      <c r="B49" s="291"/>
      <c r="C49" s="299"/>
      <c r="D49" s="299"/>
      <c r="E49" s="299"/>
      <c r="F49" s="299"/>
      <c r="G49" s="299"/>
      <c r="H49" s="300"/>
      <c r="I49" s="247"/>
      <c r="J49" s="247"/>
      <c r="K49" s="248"/>
      <c r="L49" s="306"/>
      <c r="M49" s="307"/>
      <c r="N49" s="307"/>
      <c r="O49" s="307"/>
      <c r="P49" s="307"/>
      <c r="Q49" s="307"/>
      <c r="R49" s="307"/>
      <c r="S49" s="295"/>
      <c r="T49" s="310"/>
      <c r="U49" s="310"/>
      <c r="V49" s="311"/>
      <c r="X49" s="315"/>
      <c r="Y49" s="316"/>
      <c r="Z49" s="316"/>
      <c r="AA49" s="316"/>
      <c r="AB49" s="316"/>
      <c r="AC49" s="316"/>
      <c r="AD49" s="317"/>
      <c r="AE49" s="268"/>
      <c r="AF49" s="269"/>
      <c r="AG49" s="270"/>
      <c r="AH49" s="497"/>
      <c r="AI49" s="497"/>
      <c r="AJ49" s="73" t="s">
        <v>11</v>
      </c>
      <c r="AK49" s="3"/>
      <c r="AL49" s="7"/>
      <c r="AM49" s="8"/>
      <c r="AN49" s="8"/>
    </row>
    <row r="50" spans="1:40" ht="12" customHeight="1" x14ac:dyDescent="0.15">
      <c r="A50" s="45"/>
      <c r="B50" s="45"/>
      <c r="C50" s="44"/>
      <c r="D50" s="44"/>
      <c r="E50" s="44"/>
      <c r="F50" s="44"/>
      <c r="G50" s="44"/>
      <c r="H50" s="43"/>
      <c r="I50" s="20"/>
      <c r="J50" s="20"/>
      <c r="K50" s="20"/>
      <c r="L50" s="46"/>
      <c r="M50" s="47"/>
      <c r="N50" s="47"/>
      <c r="O50" s="47"/>
      <c r="P50" s="47"/>
      <c r="Q50" s="47"/>
      <c r="R50" s="47"/>
      <c r="S50" s="47"/>
      <c r="T50" s="48"/>
      <c r="U50" s="48"/>
      <c r="V50" s="48"/>
      <c r="X50" s="486" t="s">
        <v>228</v>
      </c>
      <c r="Y50" s="486"/>
      <c r="Z50" s="486"/>
      <c r="AA50" s="486"/>
      <c r="AB50" s="486"/>
      <c r="AC50" s="486"/>
      <c r="AD50" s="486"/>
      <c r="AE50" s="486"/>
      <c r="AF50" s="486"/>
      <c r="AG50" s="486"/>
      <c r="AH50" s="486"/>
      <c r="AI50" s="486"/>
      <c r="AJ50" s="486"/>
    </row>
    <row r="51" spans="1:40" ht="18" customHeight="1" x14ac:dyDescent="0.15">
      <c r="A51" s="45"/>
      <c r="B51" s="45"/>
      <c r="C51" s="44"/>
      <c r="D51" s="44"/>
      <c r="E51" s="44"/>
      <c r="F51" s="44"/>
      <c r="G51" s="44"/>
      <c r="H51" s="43"/>
      <c r="I51" s="20"/>
      <c r="J51" s="20"/>
      <c r="K51" s="20"/>
      <c r="L51" s="47"/>
      <c r="M51" s="47"/>
      <c r="N51" s="47"/>
      <c r="O51" s="47"/>
      <c r="P51" s="47"/>
      <c r="Q51" s="47"/>
      <c r="R51" s="47"/>
      <c r="S51" s="47"/>
      <c r="T51" s="48"/>
      <c r="U51" s="48"/>
      <c r="V51" s="48"/>
      <c r="X51" s="486"/>
      <c r="Y51" s="486"/>
      <c r="Z51" s="486"/>
      <c r="AA51" s="486"/>
      <c r="AB51" s="486"/>
      <c r="AC51" s="486"/>
      <c r="AD51" s="486"/>
      <c r="AE51" s="486"/>
      <c r="AF51" s="486"/>
      <c r="AG51" s="486"/>
      <c r="AH51" s="486"/>
      <c r="AI51" s="486"/>
      <c r="AJ51" s="486"/>
    </row>
  </sheetData>
  <mergeCells count="237">
    <mergeCell ref="X50:AJ51"/>
    <mergeCell ref="AK32:AN33"/>
    <mergeCell ref="AH32:AJ33"/>
    <mergeCell ref="AK6:AN7"/>
    <mergeCell ref="AK11:AN12"/>
    <mergeCell ref="AI6:AJ7"/>
    <mergeCell ref="AH11:AJ12"/>
    <mergeCell ref="AA6:AG7"/>
    <mergeCell ref="AD44:AD45"/>
    <mergeCell ref="AH48:AI49"/>
    <mergeCell ref="AE46:AG47"/>
    <mergeCell ref="X46:AB47"/>
    <mergeCell ref="AC46:AC47"/>
    <mergeCell ref="AD46:AD47"/>
    <mergeCell ref="AH46:AI47"/>
    <mergeCell ref="AK22:AN24"/>
    <mergeCell ref="AE44:AG45"/>
    <mergeCell ref="AH44:AI45"/>
    <mergeCell ref="AC42:AC43"/>
    <mergeCell ref="X42:AB43"/>
    <mergeCell ref="I12:K13"/>
    <mergeCell ref="L12:L43"/>
    <mergeCell ref="AK13:AN13"/>
    <mergeCell ref="AK34:AN34"/>
    <mergeCell ref="AK36:AN36"/>
    <mergeCell ref="AE16:AG17"/>
    <mergeCell ref="AE14:AG14"/>
    <mergeCell ref="AE19:AG20"/>
    <mergeCell ref="T32:V33"/>
    <mergeCell ref="N32:R33"/>
    <mergeCell ref="S30:S31"/>
    <mergeCell ref="S32:S33"/>
    <mergeCell ref="T22:V23"/>
    <mergeCell ref="S20:S21"/>
    <mergeCell ref="AH25:AJ27"/>
    <mergeCell ref="AC22:AD24"/>
    <mergeCell ref="X25:Y27"/>
    <mergeCell ref="AE15:AG15"/>
    <mergeCell ref="AK25:AN27"/>
    <mergeCell ref="AE24:AG24"/>
    <mergeCell ref="T24:V25"/>
    <mergeCell ref="AC25:AD27"/>
    <mergeCell ref="AK37:AN37"/>
    <mergeCell ref="AK2:AN3"/>
    <mergeCell ref="AK4:AN5"/>
    <mergeCell ref="A12:A19"/>
    <mergeCell ref="AA2:AF2"/>
    <mergeCell ref="AE18:AG18"/>
    <mergeCell ref="AA5:AB5"/>
    <mergeCell ref="AA12:AB12"/>
    <mergeCell ref="A20:A29"/>
    <mergeCell ref="AC14:AD15"/>
    <mergeCell ref="AC13:AD13"/>
    <mergeCell ref="AC5:AG5"/>
    <mergeCell ref="Y6:Z7"/>
    <mergeCell ref="H20:H21"/>
    <mergeCell ref="B12:G13"/>
    <mergeCell ref="H18:H19"/>
    <mergeCell ref="H24:H25"/>
    <mergeCell ref="I24:K25"/>
    <mergeCell ref="B16:G17"/>
    <mergeCell ref="B18:G19"/>
    <mergeCell ref="AA3:AF3"/>
    <mergeCell ref="P2:X3"/>
    <mergeCell ref="N4:O5"/>
    <mergeCell ref="H9:I9"/>
    <mergeCell ref="J9:K9"/>
    <mergeCell ref="P6:S7"/>
    <mergeCell ref="L1:M1"/>
    <mergeCell ref="N1:O1"/>
    <mergeCell ref="AH2:AH7"/>
    <mergeCell ref="AI2:AJ3"/>
    <mergeCell ref="N6:O7"/>
    <mergeCell ref="T12:V13"/>
    <mergeCell ref="AE12:AG12"/>
    <mergeCell ref="X11:Z12"/>
    <mergeCell ref="AE11:AG11"/>
    <mergeCell ref="AI4:AJ5"/>
    <mergeCell ref="S12:S13"/>
    <mergeCell ref="V6:X7"/>
    <mergeCell ref="Y2:Z2"/>
    <mergeCell ref="T6:U7"/>
    <mergeCell ref="AC4:AG4"/>
    <mergeCell ref="Y4:Z5"/>
    <mergeCell ref="N2:O3"/>
    <mergeCell ref="AE13:AG13"/>
    <mergeCell ref="P4:X5"/>
    <mergeCell ref="AA4:AB4"/>
    <mergeCell ref="H16:H17"/>
    <mergeCell ref="I18:K19"/>
    <mergeCell ref="N18:R19"/>
    <mergeCell ref="I16:K17"/>
    <mergeCell ref="N16:R17"/>
    <mergeCell ref="Y3:Z3"/>
    <mergeCell ref="H12:H13"/>
    <mergeCell ref="T16:V17"/>
    <mergeCell ref="H14:H15"/>
    <mergeCell ref="I14:K15"/>
    <mergeCell ref="X13:AB14"/>
    <mergeCell ref="X16:AB17"/>
    <mergeCell ref="N14:R15"/>
    <mergeCell ref="S14:S15"/>
    <mergeCell ref="T14:V15"/>
    <mergeCell ref="A11:H11"/>
    <mergeCell ref="I11:K11"/>
    <mergeCell ref="L11:S11"/>
    <mergeCell ref="T11:V11"/>
    <mergeCell ref="B14:G15"/>
    <mergeCell ref="N12:R13"/>
    <mergeCell ref="A7:B7"/>
    <mergeCell ref="T18:V19"/>
    <mergeCell ref="S16:S17"/>
    <mergeCell ref="C46:G47"/>
    <mergeCell ref="H46:H47"/>
    <mergeCell ref="S36:S37"/>
    <mergeCell ref="T36:V37"/>
    <mergeCell ref="H40:H41"/>
    <mergeCell ref="I40:K41"/>
    <mergeCell ref="H38:H39"/>
    <mergeCell ref="I38:K39"/>
    <mergeCell ref="N38:R39"/>
    <mergeCell ref="H42:H43"/>
    <mergeCell ref="I36:K37"/>
    <mergeCell ref="I42:K43"/>
    <mergeCell ref="T42:V43"/>
    <mergeCell ref="S42:S43"/>
    <mergeCell ref="M12:M41"/>
    <mergeCell ref="T26:V27"/>
    <mergeCell ref="T38:V39"/>
    <mergeCell ref="N24:R25"/>
    <mergeCell ref="S28:S29"/>
    <mergeCell ref="T28:V29"/>
    <mergeCell ref="S40:S41"/>
    <mergeCell ref="T34:V35"/>
    <mergeCell ref="L44:R45"/>
    <mergeCell ref="I32:K33"/>
    <mergeCell ref="AK14:AN15"/>
    <mergeCell ref="AK19:AN21"/>
    <mergeCell ref="AC16:AD18"/>
    <mergeCell ref="AK16:AN18"/>
    <mergeCell ref="AK35:AN35"/>
    <mergeCell ref="X37:AD37"/>
    <mergeCell ref="AE37:AG37"/>
    <mergeCell ref="AH13:AI15"/>
    <mergeCell ref="AH16:AI18"/>
    <mergeCell ref="AH19:AI21"/>
    <mergeCell ref="AH22:AI24"/>
    <mergeCell ref="AH34:AI35"/>
    <mergeCell ref="AH36:AI37"/>
    <mergeCell ref="AH40:AJ41"/>
    <mergeCell ref="AH42:AI43"/>
    <mergeCell ref="AE42:AG43"/>
    <mergeCell ref="B20:G21"/>
    <mergeCell ref="H26:H27"/>
    <mergeCell ref="I26:K27"/>
    <mergeCell ref="S24:S25"/>
    <mergeCell ref="N20:R21"/>
    <mergeCell ref="N22:R23"/>
    <mergeCell ref="I22:K23"/>
    <mergeCell ref="S22:S23"/>
    <mergeCell ref="B22:G23"/>
    <mergeCell ref="H22:H23"/>
    <mergeCell ref="N26:R27"/>
    <mergeCell ref="S26:S27"/>
    <mergeCell ref="I20:K21"/>
    <mergeCell ref="AE32:AG33"/>
    <mergeCell ref="AE35:AG35"/>
    <mergeCell ref="AE40:AG41"/>
    <mergeCell ref="AD42:AD43"/>
    <mergeCell ref="B38:G39"/>
    <mergeCell ref="B34:G35"/>
    <mergeCell ref="A30:G31"/>
    <mergeCell ref="B44:B49"/>
    <mergeCell ref="X40:AA41"/>
    <mergeCell ref="S48:S49"/>
    <mergeCell ref="S46:S47"/>
    <mergeCell ref="N40:R41"/>
    <mergeCell ref="M42:R43"/>
    <mergeCell ref="N34:R35"/>
    <mergeCell ref="N36:R37"/>
    <mergeCell ref="C48:G49"/>
    <mergeCell ref="H36:H37"/>
    <mergeCell ref="B36:G37"/>
    <mergeCell ref="H48:H49"/>
    <mergeCell ref="L46:R47"/>
    <mergeCell ref="H44:H45"/>
    <mergeCell ref="I44:K45"/>
    <mergeCell ref="T44:V45"/>
    <mergeCell ref="C44:G45"/>
    <mergeCell ref="I34:K35"/>
    <mergeCell ref="L48:R49"/>
    <mergeCell ref="T46:V47"/>
    <mergeCell ref="T48:V49"/>
    <mergeCell ref="X48:AD49"/>
    <mergeCell ref="I46:K47"/>
    <mergeCell ref="S44:S45"/>
    <mergeCell ref="A32:A49"/>
    <mergeCell ref="B40:G41"/>
    <mergeCell ref="B42:G43"/>
    <mergeCell ref="I48:K49"/>
    <mergeCell ref="Z25:AB27"/>
    <mergeCell ref="AE27:AG27"/>
    <mergeCell ref="AE36:AG36"/>
    <mergeCell ref="AE34:AG34"/>
    <mergeCell ref="X36:AD36"/>
    <mergeCell ref="AE25:AG26"/>
    <mergeCell ref="AE48:AG49"/>
    <mergeCell ref="B24:G25"/>
    <mergeCell ref="B26:G27"/>
    <mergeCell ref="X34:AD34"/>
    <mergeCell ref="X32:AD33"/>
    <mergeCell ref="B32:G33"/>
    <mergeCell ref="B28:G29"/>
    <mergeCell ref="H28:H29"/>
    <mergeCell ref="I28:K29"/>
    <mergeCell ref="N30:R31"/>
    <mergeCell ref="H34:H35"/>
    <mergeCell ref="H32:H33"/>
    <mergeCell ref="H30:H31"/>
    <mergeCell ref="I30:K31"/>
    <mergeCell ref="X44:AB45"/>
    <mergeCell ref="AC44:AC45"/>
    <mergeCell ref="AC11:AD12"/>
    <mergeCell ref="X30:AF31"/>
    <mergeCell ref="X38:AD39"/>
    <mergeCell ref="X35:AD35"/>
    <mergeCell ref="AE22:AG23"/>
    <mergeCell ref="AC19:AD21"/>
    <mergeCell ref="N28:R29"/>
    <mergeCell ref="X19:AB20"/>
    <mergeCell ref="AE21:AG21"/>
    <mergeCell ref="S18:S19"/>
    <mergeCell ref="T30:V31"/>
    <mergeCell ref="T20:V21"/>
    <mergeCell ref="S34:S35"/>
    <mergeCell ref="T40:V41"/>
    <mergeCell ref="S38:S39"/>
  </mergeCells>
  <phoneticPr fontId="1"/>
  <printOptions horizontalCentered="1"/>
  <pageMargins left="0.31496062992125984" right="0.31496062992125984" top="0.55118110236220474" bottom="0.35433070866141736" header="0.31496062992125984" footer="0.31496062992125984"/>
  <pageSetup paperSize="9" scale="88"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60"/>
  <sheetViews>
    <sheetView showZeros="0" zoomScaleNormal="100" workbookViewId="0">
      <selection activeCell="Y37" sqref="Y37:Z38"/>
    </sheetView>
  </sheetViews>
  <sheetFormatPr defaultRowHeight="12" x14ac:dyDescent="0.15"/>
  <cols>
    <col min="1" max="1" width="3.375" style="10" customWidth="1"/>
    <col min="2" max="2" width="9.125" style="10" customWidth="1"/>
    <col min="3" max="3" width="9" style="10"/>
    <col min="4" max="4" width="5.625" style="10" customWidth="1"/>
    <col min="5" max="5" width="5.5" style="10" customWidth="1"/>
    <col min="6" max="6" width="1.75" style="10" customWidth="1"/>
    <col min="7" max="8" width="3.875" style="10" customWidth="1"/>
    <col min="9" max="9" width="1.75" style="10" customWidth="1"/>
    <col min="10" max="10" width="7.25" style="10" customWidth="1"/>
    <col min="11" max="11" width="5.625" style="10" customWidth="1"/>
    <col min="12" max="12" width="2.75" style="10" customWidth="1"/>
    <col min="13" max="13" width="2.875" style="10" customWidth="1"/>
    <col min="14" max="14" width="4.5" style="10" customWidth="1"/>
    <col min="15" max="15" width="5.125" style="10" customWidth="1"/>
    <col min="16" max="16" width="1.625" style="10" customWidth="1"/>
    <col min="17" max="17" width="4.375" style="10" customWidth="1"/>
    <col min="18" max="18" width="2.125" style="10" customWidth="1"/>
    <col min="19" max="19" width="2.875" style="10" customWidth="1"/>
    <col min="20" max="20" width="9" style="10"/>
    <col min="21" max="21" width="8.375" style="10" customWidth="1"/>
    <col min="22" max="22" width="2.5" style="10" customWidth="1"/>
    <col min="23" max="23" width="7" style="10" customWidth="1"/>
    <col min="24" max="24" width="4.125" style="10" customWidth="1"/>
    <col min="25" max="25" width="3.875" style="10" customWidth="1"/>
    <col min="26" max="26" width="3.5" style="10" customWidth="1"/>
    <col min="27" max="27" width="5.125" style="10" customWidth="1"/>
    <col min="28" max="28" width="5.5" style="10" customWidth="1"/>
    <col min="29" max="29" width="3.875" style="10" customWidth="1"/>
    <col min="30" max="30" width="5.25" style="10" customWidth="1"/>
    <col min="31" max="31" width="2.5" style="10" customWidth="1"/>
    <col min="32" max="32" width="5" style="10" customWidth="1"/>
    <col min="33" max="33" width="2.125" style="10" customWidth="1"/>
    <col min="34" max="34" width="2.625" style="10" customWidth="1"/>
    <col min="35" max="16384" width="9" style="10"/>
  </cols>
  <sheetData>
    <row r="1" spans="1:36" ht="21" customHeight="1" x14ac:dyDescent="0.15">
      <c r="A1" s="9" t="s">
        <v>84</v>
      </c>
      <c r="X1" s="10" t="s">
        <v>64</v>
      </c>
    </row>
    <row r="2" spans="1:36" ht="13.5" customHeight="1" x14ac:dyDescent="0.15">
      <c r="A2" s="419" t="s">
        <v>85</v>
      </c>
      <c r="B2" s="419"/>
      <c r="C2" s="419"/>
      <c r="D2" s="420" t="s">
        <v>86</v>
      </c>
      <c r="E2" s="420"/>
      <c r="F2" s="420"/>
      <c r="G2" s="420"/>
      <c r="H2" s="420"/>
      <c r="I2" s="420"/>
      <c r="J2" s="420"/>
      <c r="K2" s="419" t="s">
        <v>229</v>
      </c>
      <c r="L2" s="419"/>
      <c r="M2" s="419"/>
      <c r="N2" s="419"/>
      <c r="O2" s="419"/>
      <c r="P2" s="570"/>
      <c r="Q2" s="420" t="s">
        <v>87</v>
      </c>
      <c r="R2" s="420"/>
      <c r="S2" s="420"/>
      <c r="T2" s="420"/>
      <c r="U2" s="420"/>
      <c r="V2" s="420"/>
      <c r="W2" s="181"/>
      <c r="X2" s="174"/>
      <c r="Y2" s="37"/>
      <c r="Z2" s="37"/>
      <c r="AA2" s="37"/>
      <c r="AB2" s="11"/>
      <c r="AC2" s="24"/>
      <c r="AD2" s="24"/>
      <c r="AE2" s="24"/>
      <c r="AF2" s="24"/>
      <c r="AG2" s="25"/>
    </row>
    <row r="3" spans="1:36" ht="13.5" customHeight="1" x14ac:dyDescent="0.15">
      <c r="A3" s="419"/>
      <c r="B3" s="419"/>
      <c r="C3" s="419"/>
      <c r="D3" s="420"/>
      <c r="E3" s="420"/>
      <c r="F3" s="420"/>
      <c r="G3" s="420"/>
      <c r="H3" s="420"/>
      <c r="I3" s="420"/>
      <c r="J3" s="420"/>
      <c r="K3" s="419"/>
      <c r="L3" s="419"/>
      <c r="M3" s="419"/>
      <c r="N3" s="419"/>
      <c r="O3" s="419"/>
      <c r="P3" s="570"/>
      <c r="Q3" s="420"/>
      <c r="R3" s="420"/>
      <c r="S3" s="420"/>
      <c r="T3" s="420"/>
      <c r="U3" s="420"/>
      <c r="V3" s="420"/>
      <c r="W3" s="33"/>
      <c r="X3" s="175"/>
      <c r="Y3" s="32"/>
      <c r="Z3" s="32"/>
      <c r="AA3" s="32"/>
      <c r="AB3" s="23"/>
      <c r="AC3" s="26"/>
      <c r="AD3" s="26"/>
      <c r="AE3" s="26"/>
      <c r="AF3" s="26"/>
      <c r="AG3" s="27"/>
    </row>
    <row r="4" spans="1:36" ht="10.5" customHeight="1" x14ac:dyDescent="0.15">
      <c r="A4" s="587"/>
      <c r="B4" s="587"/>
      <c r="C4" s="587"/>
      <c r="D4" s="756"/>
      <c r="E4" s="756"/>
      <c r="F4" s="756"/>
      <c r="G4" s="756"/>
      <c r="H4" s="756"/>
      <c r="I4" s="756"/>
      <c r="J4" s="756"/>
      <c r="K4" s="590"/>
      <c r="L4" s="590"/>
      <c r="M4" s="590"/>
      <c r="N4" s="590"/>
      <c r="O4" s="590"/>
      <c r="P4" s="590"/>
      <c r="Q4" s="576"/>
      <c r="R4" s="577"/>
      <c r="S4" s="577"/>
      <c r="T4" s="577"/>
      <c r="U4" s="577"/>
      <c r="V4" s="565" t="s">
        <v>70</v>
      </c>
      <c r="W4" s="33"/>
      <c r="X4" s="175"/>
      <c r="Y4" s="32"/>
      <c r="Z4" s="32"/>
      <c r="AA4" s="32"/>
      <c r="AB4" s="23"/>
      <c r="AC4" s="26"/>
      <c r="AD4" s="26"/>
      <c r="AE4" s="26"/>
      <c r="AF4" s="26"/>
      <c r="AG4" s="27"/>
    </row>
    <row r="5" spans="1:36" ht="10.5" customHeight="1" x14ac:dyDescent="0.15">
      <c r="A5" s="588"/>
      <c r="B5" s="588"/>
      <c r="C5" s="588"/>
      <c r="D5" s="648"/>
      <c r="E5" s="648"/>
      <c r="F5" s="648"/>
      <c r="G5" s="648"/>
      <c r="H5" s="648"/>
      <c r="I5" s="648"/>
      <c r="J5" s="648"/>
      <c r="K5" s="571"/>
      <c r="L5" s="571"/>
      <c r="M5" s="571"/>
      <c r="N5" s="571"/>
      <c r="O5" s="571"/>
      <c r="P5" s="571"/>
      <c r="Q5" s="578"/>
      <c r="R5" s="579"/>
      <c r="S5" s="579"/>
      <c r="T5" s="579"/>
      <c r="U5" s="579"/>
      <c r="V5" s="566"/>
      <c r="W5" s="33"/>
      <c r="X5" s="175"/>
      <c r="Y5" s="32"/>
      <c r="Z5" s="32"/>
      <c r="AA5" s="32"/>
      <c r="AB5" s="23"/>
      <c r="AC5" s="26"/>
      <c r="AD5" s="26"/>
      <c r="AE5" s="26"/>
      <c r="AF5" s="26"/>
      <c r="AG5" s="27"/>
      <c r="AJ5" s="17" t="s">
        <v>72</v>
      </c>
    </row>
    <row r="6" spans="1:36" ht="10.5" customHeight="1" x14ac:dyDescent="0.15">
      <c r="A6" s="588"/>
      <c r="B6" s="588"/>
      <c r="C6" s="588"/>
      <c r="D6" s="648"/>
      <c r="E6" s="648"/>
      <c r="F6" s="648"/>
      <c r="G6" s="648"/>
      <c r="H6" s="648"/>
      <c r="I6" s="648"/>
      <c r="J6" s="648"/>
      <c r="K6" s="571"/>
      <c r="L6" s="571"/>
      <c r="M6" s="571"/>
      <c r="N6" s="571"/>
      <c r="O6" s="571"/>
      <c r="P6" s="571"/>
      <c r="Q6" s="578"/>
      <c r="R6" s="579"/>
      <c r="S6" s="579"/>
      <c r="T6" s="579"/>
      <c r="U6" s="579"/>
      <c r="V6" s="567"/>
      <c r="W6" s="35"/>
      <c r="X6" s="38"/>
      <c r="Y6" s="36"/>
      <c r="Z6" s="36"/>
      <c r="AA6" s="36"/>
      <c r="AB6" s="23"/>
      <c r="AC6" s="26"/>
      <c r="AD6" s="26"/>
      <c r="AE6" s="26"/>
      <c r="AF6" s="26"/>
      <c r="AG6" s="27"/>
      <c r="AJ6" s="18" t="s">
        <v>73</v>
      </c>
    </row>
    <row r="7" spans="1:36" ht="10.5" customHeight="1" x14ac:dyDescent="0.15">
      <c r="A7" s="588"/>
      <c r="B7" s="588"/>
      <c r="C7" s="588"/>
      <c r="D7" s="648"/>
      <c r="E7" s="648"/>
      <c r="F7" s="648"/>
      <c r="G7" s="648"/>
      <c r="H7" s="648"/>
      <c r="I7" s="648"/>
      <c r="J7" s="648"/>
      <c r="K7" s="571"/>
      <c r="L7" s="571"/>
      <c r="M7" s="571"/>
      <c r="N7" s="571"/>
      <c r="O7" s="571"/>
      <c r="P7" s="571"/>
      <c r="Q7" s="578"/>
      <c r="R7" s="579"/>
      <c r="S7" s="579"/>
      <c r="T7" s="579"/>
      <c r="U7" s="579"/>
      <c r="V7" s="568"/>
      <c r="W7" s="35"/>
      <c r="X7" s="38"/>
      <c r="Y7" s="36"/>
      <c r="Z7" s="36"/>
      <c r="AA7" s="36"/>
      <c r="AB7" s="23"/>
      <c r="AC7" s="26"/>
      <c r="AD7" s="26"/>
      <c r="AE7" s="26"/>
      <c r="AF7" s="26"/>
      <c r="AG7" s="27"/>
      <c r="AJ7" s="18" t="s">
        <v>74</v>
      </c>
    </row>
    <row r="8" spans="1:36" ht="10.5" customHeight="1" x14ac:dyDescent="0.15">
      <c r="A8" s="588"/>
      <c r="B8" s="588"/>
      <c r="C8" s="588"/>
      <c r="D8" s="648"/>
      <c r="E8" s="648"/>
      <c r="F8" s="648"/>
      <c r="G8" s="648"/>
      <c r="H8" s="648"/>
      <c r="I8" s="648"/>
      <c r="J8" s="648"/>
      <c r="K8" s="571"/>
      <c r="L8" s="571"/>
      <c r="M8" s="571"/>
      <c r="N8" s="571"/>
      <c r="O8" s="571"/>
      <c r="P8" s="571"/>
      <c r="Q8" s="578"/>
      <c r="R8" s="579"/>
      <c r="S8" s="579"/>
      <c r="T8" s="579"/>
      <c r="U8" s="579"/>
      <c r="V8" s="567"/>
      <c r="W8" s="35"/>
      <c r="X8" s="38"/>
      <c r="Y8" s="36"/>
      <c r="Z8" s="36"/>
      <c r="AA8" s="36"/>
      <c r="AB8" s="23"/>
      <c r="AC8" s="26"/>
      <c r="AD8" s="26"/>
      <c r="AE8" s="26"/>
      <c r="AF8" s="26"/>
      <c r="AG8" s="27"/>
      <c r="AJ8" s="18" t="s">
        <v>75</v>
      </c>
    </row>
    <row r="9" spans="1:36" ht="10.5" customHeight="1" x14ac:dyDescent="0.15">
      <c r="A9" s="588"/>
      <c r="B9" s="588"/>
      <c r="C9" s="588"/>
      <c r="D9" s="648"/>
      <c r="E9" s="648"/>
      <c r="F9" s="648"/>
      <c r="G9" s="648"/>
      <c r="H9" s="648"/>
      <c r="I9" s="648"/>
      <c r="J9" s="648"/>
      <c r="K9" s="571"/>
      <c r="L9" s="571"/>
      <c r="M9" s="571"/>
      <c r="N9" s="571"/>
      <c r="O9" s="571"/>
      <c r="P9" s="571"/>
      <c r="Q9" s="578"/>
      <c r="R9" s="579"/>
      <c r="S9" s="579"/>
      <c r="T9" s="579"/>
      <c r="U9" s="579"/>
      <c r="V9" s="568"/>
      <c r="W9" s="23"/>
      <c r="X9" s="39"/>
      <c r="Y9" s="23"/>
      <c r="Z9" s="23"/>
      <c r="AA9" s="23"/>
      <c r="AB9" s="23"/>
      <c r="AC9" s="23"/>
      <c r="AD9" s="23"/>
      <c r="AE9" s="23"/>
      <c r="AF9" s="23"/>
      <c r="AG9" s="40"/>
      <c r="AJ9" s="19"/>
    </row>
    <row r="10" spans="1:36" ht="10.5" customHeight="1" x14ac:dyDescent="0.15">
      <c r="A10" s="588"/>
      <c r="B10" s="588"/>
      <c r="C10" s="588"/>
      <c r="D10" s="648"/>
      <c r="E10" s="648"/>
      <c r="F10" s="648"/>
      <c r="G10" s="648"/>
      <c r="H10" s="648"/>
      <c r="I10" s="648"/>
      <c r="J10" s="648"/>
      <c r="K10" s="571"/>
      <c r="L10" s="571"/>
      <c r="M10" s="571"/>
      <c r="N10" s="571"/>
      <c r="O10" s="571"/>
      <c r="P10" s="571"/>
      <c r="Q10" s="578"/>
      <c r="R10" s="579"/>
      <c r="S10" s="579"/>
      <c r="T10" s="579"/>
      <c r="U10" s="579"/>
      <c r="V10" s="567"/>
      <c r="W10" s="23"/>
      <c r="X10" s="39"/>
      <c r="Y10" s="23"/>
      <c r="Z10" s="23"/>
      <c r="AA10" s="23"/>
      <c r="AB10" s="23"/>
      <c r="AC10" s="23"/>
      <c r="AD10" s="23"/>
      <c r="AE10" s="23"/>
      <c r="AF10" s="23"/>
      <c r="AG10" s="40"/>
    </row>
    <row r="11" spans="1:36" ht="10.5" customHeight="1" x14ac:dyDescent="0.15">
      <c r="A11" s="589"/>
      <c r="B11" s="589"/>
      <c r="C11" s="589"/>
      <c r="D11" s="755"/>
      <c r="E11" s="755"/>
      <c r="F11" s="755"/>
      <c r="G11" s="755"/>
      <c r="H11" s="755"/>
      <c r="I11" s="755"/>
      <c r="J11" s="755"/>
      <c r="K11" s="591"/>
      <c r="L11" s="591"/>
      <c r="M11" s="591"/>
      <c r="N11" s="591"/>
      <c r="O11" s="591"/>
      <c r="P11" s="591"/>
      <c r="Q11" s="578"/>
      <c r="R11" s="579"/>
      <c r="S11" s="579"/>
      <c r="T11" s="579"/>
      <c r="U11" s="579"/>
      <c r="V11" s="568"/>
      <c r="W11" s="23"/>
      <c r="X11" s="39"/>
      <c r="Y11" s="23"/>
      <c r="Z11" s="23"/>
      <c r="AA11" s="23"/>
      <c r="AB11" s="23"/>
      <c r="AC11" s="23"/>
      <c r="AD11" s="23"/>
      <c r="AE11" s="23"/>
      <c r="AF11" s="23"/>
      <c r="AG11" s="40"/>
    </row>
    <row r="12" spans="1:36" ht="10.5" customHeight="1" x14ac:dyDescent="0.15">
      <c r="A12" s="572" t="s">
        <v>93</v>
      </c>
      <c r="B12" s="573"/>
      <c r="C12" s="573"/>
      <c r="D12" s="573"/>
      <c r="E12" s="573"/>
      <c r="F12" s="573"/>
      <c r="G12" s="573"/>
      <c r="H12" s="573"/>
      <c r="I12" s="573"/>
      <c r="J12" s="573"/>
      <c r="K12" s="573"/>
      <c r="L12" s="573"/>
      <c r="M12" s="573"/>
      <c r="N12" s="573"/>
      <c r="O12" s="573"/>
      <c r="P12" s="573"/>
      <c r="Q12" s="578"/>
      <c r="R12" s="579"/>
      <c r="S12" s="579"/>
      <c r="T12" s="579"/>
      <c r="U12" s="579"/>
      <c r="V12" s="567"/>
      <c r="W12" s="23"/>
      <c r="X12" s="39"/>
      <c r="Y12" s="23"/>
      <c r="Z12" s="23"/>
      <c r="AA12" s="23"/>
      <c r="AB12" s="23"/>
      <c r="AC12" s="23"/>
      <c r="AD12" s="23"/>
      <c r="AE12" s="23"/>
      <c r="AF12" s="23"/>
      <c r="AG12" s="40"/>
    </row>
    <row r="13" spans="1:36" ht="10.5" customHeight="1" x14ac:dyDescent="0.15">
      <c r="A13" s="574"/>
      <c r="B13" s="575"/>
      <c r="C13" s="575"/>
      <c r="D13" s="575"/>
      <c r="E13" s="575"/>
      <c r="F13" s="575"/>
      <c r="G13" s="575"/>
      <c r="H13" s="575"/>
      <c r="I13" s="575"/>
      <c r="J13" s="575"/>
      <c r="K13" s="575"/>
      <c r="L13" s="575"/>
      <c r="M13" s="575"/>
      <c r="N13" s="575"/>
      <c r="O13" s="575"/>
      <c r="P13" s="575"/>
      <c r="Q13" s="580"/>
      <c r="R13" s="581"/>
      <c r="S13" s="581"/>
      <c r="T13" s="581"/>
      <c r="U13" s="581"/>
      <c r="V13" s="569"/>
      <c r="W13" s="23"/>
      <c r="X13" s="39"/>
      <c r="Y13" s="23"/>
      <c r="Z13" s="23"/>
      <c r="AA13" s="23"/>
      <c r="AB13" s="23"/>
      <c r="AC13" s="23"/>
      <c r="AD13" s="23"/>
      <c r="AE13" s="23"/>
      <c r="AF13" s="23"/>
      <c r="AG13" s="40"/>
    </row>
    <row r="14" spans="1:36" ht="20.25" customHeight="1" x14ac:dyDescent="0.15">
      <c r="A14" s="29"/>
      <c r="D14" s="583" t="s">
        <v>217</v>
      </c>
      <c r="E14" s="583"/>
      <c r="F14" s="583"/>
      <c r="G14" s="583"/>
      <c r="H14" s="583"/>
      <c r="I14" s="760" t="s">
        <v>219</v>
      </c>
      <c r="J14" s="761"/>
      <c r="K14" s="761"/>
      <c r="L14" s="761"/>
      <c r="M14" s="584" t="s">
        <v>92</v>
      </c>
      <c r="N14" s="584"/>
      <c r="O14" s="584"/>
      <c r="P14" s="584"/>
      <c r="Q14" s="182" t="s">
        <v>230</v>
      </c>
      <c r="R14" s="582">
        <f>Q4+Q6+Q8+Q10+Q12</f>
        <v>0</v>
      </c>
      <c r="S14" s="582"/>
      <c r="T14" s="582"/>
      <c r="U14" s="582"/>
      <c r="V14" s="30"/>
      <c r="X14" s="39"/>
      <c r="Y14" s="23"/>
      <c r="Z14" s="23"/>
      <c r="AA14" s="23"/>
      <c r="AB14" s="23"/>
      <c r="AC14" s="23"/>
      <c r="AD14" s="23"/>
      <c r="AE14" s="23"/>
      <c r="AF14" s="23"/>
      <c r="AG14" s="40"/>
    </row>
    <row r="15" spans="1:36" ht="5.25" customHeight="1" x14ac:dyDescent="0.15">
      <c r="A15" s="29"/>
      <c r="B15" s="165"/>
      <c r="C15" s="165"/>
      <c r="D15" s="166"/>
      <c r="E15" s="167"/>
      <c r="F15" s="167"/>
      <c r="G15" s="167"/>
      <c r="H15" s="168"/>
      <c r="I15" s="168"/>
      <c r="J15" s="168"/>
      <c r="K15" s="169"/>
      <c r="L15" s="169"/>
      <c r="M15" s="169"/>
      <c r="N15" s="169"/>
      <c r="O15" s="169"/>
      <c r="P15" s="169"/>
      <c r="Q15" s="28"/>
      <c r="R15" s="28"/>
      <c r="S15" s="31"/>
      <c r="T15" s="170"/>
      <c r="U15" s="170"/>
      <c r="V15" s="170"/>
      <c r="W15" s="171"/>
      <c r="X15" s="176"/>
      <c r="Y15" s="171"/>
      <c r="Z15" s="172"/>
      <c r="AA15" s="172"/>
      <c r="AB15" s="173"/>
      <c r="AC15" s="28"/>
      <c r="AD15" s="28"/>
      <c r="AE15" s="28"/>
      <c r="AF15" s="28"/>
      <c r="AG15" s="177"/>
    </row>
    <row r="16" spans="1:36" ht="16.5" customHeight="1" x14ac:dyDescent="0.15">
      <c r="A16" s="9" t="s">
        <v>88</v>
      </c>
      <c r="P16" s="169"/>
      <c r="Q16" s="28"/>
      <c r="R16" s="28"/>
      <c r="S16" s="31"/>
      <c r="T16" s="170"/>
      <c r="U16" s="170"/>
      <c r="V16" s="170"/>
      <c r="W16" s="171"/>
      <c r="X16" s="176"/>
      <c r="Y16" s="171"/>
      <c r="Z16" s="172"/>
      <c r="AA16" s="172"/>
      <c r="AB16" s="173"/>
      <c r="AC16" s="28"/>
      <c r="AD16" s="28"/>
      <c r="AE16" s="28"/>
      <c r="AF16" s="28"/>
      <c r="AG16" s="177"/>
    </row>
    <row r="17" spans="1:33" ht="9" customHeight="1" x14ac:dyDescent="0.15">
      <c r="A17" s="419" t="s">
        <v>89</v>
      </c>
      <c r="B17" s="419"/>
      <c r="C17" s="419"/>
      <c r="D17" s="420" t="s">
        <v>86</v>
      </c>
      <c r="E17" s="420"/>
      <c r="F17" s="420"/>
      <c r="G17" s="420"/>
      <c r="H17" s="420"/>
      <c r="I17" s="420"/>
      <c r="J17" s="420"/>
      <c r="K17" s="419" t="s">
        <v>229</v>
      </c>
      <c r="L17" s="419"/>
      <c r="M17" s="419"/>
      <c r="N17" s="419"/>
      <c r="O17" s="419"/>
      <c r="P17" s="419"/>
      <c r="Q17" s="420" t="s">
        <v>90</v>
      </c>
      <c r="R17" s="420"/>
      <c r="S17" s="420"/>
      <c r="T17" s="420"/>
      <c r="U17" s="420"/>
      <c r="V17" s="420"/>
      <c r="W17" s="173"/>
      <c r="X17" s="178"/>
      <c r="Y17" s="28"/>
      <c r="Z17" s="28"/>
      <c r="AA17" s="28"/>
      <c r="AB17" s="28"/>
      <c r="AC17" s="23"/>
      <c r="AD17" s="23"/>
      <c r="AE17" s="23"/>
      <c r="AF17" s="23"/>
      <c r="AG17" s="40"/>
    </row>
    <row r="18" spans="1:33" ht="9" customHeight="1" x14ac:dyDescent="0.15">
      <c r="A18" s="419"/>
      <c r="B18" s="419"/>
      <c r="C18" s="419"/>
      <c r="D18" s="420"/>
      <c r="E18" s="420"/>
      <c r="F18" s="420"/>
      <c r="G18" s="420"/>
      <c r="H18" s="420"/>
      <c r="I18" s="420"/>
      <c r="J18" s="420"/>
      <c r="K18" s="419"/>
      <c r="L18" s="419"/>
      <c r="M18" s="419"/>
      <c r="N18" s="419"/>
      <c r="O18" s="419"/>
      <c r="P18" s="419"/>
      <c r="Q18" s="420"/>
      <c r="R18" s="420"/>
      <c r="S18" s="420"/>
      <c r="T18" s="420"/>
      <c r="U18" s="420"/>
      <c r="V18" s="420"/>
      <c r="W18" s="173"/>
      <c r="X18" s="178"/>
      <c r="Y18" s="28"/>
      <c r="Z18" s="28"/>
      <c r="AA18" s="28"/>
      <c r="AB18" s="28"/>
      <c r="AC18" s="23"/>
      <c r="AD18" s="23"/>
      <c r="AE18" s="23"/>
      <c r="AF18" s="23"/>
      <c r="AG18" s="40"/>
    </row>
    <row r="19" spans="1:33" ht="10.5" customHeight="1" x14ac:dyDescent="0.15">
      <c r="A19" s="587"/>
      <c r="B19" s="587"/>
      <c r="C19" s="587"/>
      <c r="D19" s="762"/>
      <c r="E19" s="762"/>
      <c r="F19" s="762"/>
      <c r="G19" s="762"/>
      <c r="H19" s="762"/>
      <c r="I19" s="762"/>
      <c r="J19" s="762"/>
      <c r="K19" s="590"/>
      <c r="L19" s="590"/>
      <c r="M19" s="590"/>
      <c r="N19" s="590"/>
      <c r="O19" s="590"/>
      <c r="P19" s="590"/>
      <c r="Q19" s="576"/>
      <c r="R19" s="577"/>
      <c r="S19" s="577"/>
      <c r="T19" s="577"/>
      <c r="U19" s="577"/>
      <c r="V19" s="565" t="s">
        <v>70</v>
      </c>
      <c r="W19" s="173"/>
      <c r="X19" s="178"/>
      <c r="Y19" s="28"/>
      <c r="Z19" s="28"/>
      <c r="AA19" s="28"/>
      <c r="AB19" s="28"/>
      <c r="AC19" s="23"/>
      <c r="AD19" s="23"/>
      <c r="AE19" s="23"/>
      <c r="AF19" s="23"/>
      <c r="AG19" s="40"/>
    </row>
    <row r="20" spans="1:33" ht="10.5" customHeight="1" x14ac:dyDescent="0.15">
      <c r="A20" s="588"/>
      <c r="B20" s="588"/>
      <c r="C20" s="588"/>
      <c r="D20" s="585"/>
      <c r="E20" s="585"/>
      <c r="F20" s="585"/>
      <c r="G20" s="585"/>
      <c r="H20" s="585"/>
      <c r="I20" s="585"/>
      <c r="J20" s="585"/>
      <c r="K20" s="571"/>
      <c r="L20" s="571"/>
      <c r="M20" s="571"/>
      <c r="N20" s="571"/>
      <c r="O20" s="571"/>
      <c r="P20" s="571"/>
      <c r="Q20" s="578"/>
      <c r="R20" s="579"/>
      <c r="S20" s="579"/>
      <c r="T20" s="579"/>
      <c r="U20" s="579"/>
      <c r="V20" s="568"/>
      <c r="W20" s="173"/>
      <c r="X20" s="178"/>
      <c r="Y20" s="28"/>
      <c r="Z20" s="28"/>
      <c r="AA20" s="28"/>
      <c r="AB20" s="28"/>
      <c r="AC20" s="23"/>
      <c r="AD20" s="23"/>
      <c r="AE20" s="23"/>
      <c r="AF20" s="23"/>
      <c r="AG20" s="40"/>
    </row>
    <row r="21" spans="1:33" ht="10.5" customHeight="1" x14ac:dyDescent="0.15">
      <c r="A21" s="588"/>
      <c r="B21" s="588"/>
      <c r="C21" s="588"/>
      <c r="D21" s="585"/>
      <c r="E21" s="585"/>
      <c r="F21" s="585"/>
      <c r="G21" s="585"/>
      <c r="H21" s="585"/>
      <c r="I21" s="585"/>
      <c r="J21" s="585"/>
      <c r="K21" s="571"/>
      <c r="L21" s="571"/>
      <c r="M21" s="571"/>
      <c r="N21" s="571"/>
      <c r="O21" s="571"/>
      <c r="P21" s="571"/>
      <c r="Q21" s="578"/>
      <c r="R21" s="579"/>
      <c r="S21" s="579"/>
      <c r="T21" s="579"/>
      <c r="U21" s="579"/>
      <c r="V21" s="567"/>
      <c r="W21" s="173"/>
      <c r="X21" s="178"/>
      <c r="Y21" s="28"/>
      <c r="Z21" s="28"/>
      <c r="AA21" s="28"/>
      <c r="AB21" s="28"/>
      <c r="AC21" s="23"/>
      <c r="AD21" s="23"/>
      <c r="AE21" s="23"/>
      <c r="AF21" s="23"/>
      <c r="AG21" s="40"/>
    </row>
    <row r="22" spans="1:33" ht="10.5" customHeight="1" x14ac:dyDescent="0.15">
      <c r="A22" s="588"/>
      <c r="B22" s="588"/>
      <c r="C22" s="588"/>
      <c r="D22" s="585"/>
      <c r="E22" s="585"/>
      <c r="F22" s="585"/>
      <c r="G22" s="585"/>
      <c r="H22" s="585"/>
      <c r="I22" s="585"/>
      <c r="J22" s="585"/>
      <c r="K22" s="571"/>
      <c r="L22" s="571"/>
      <c r="M22" s="571"/>
      <c r="N22" s="571"/>
      <c r="O22" s="571"/>
      <c r="P22" s="571"/>
      <c r="Q22" s="578"/>
      <c r="R22" s="579"/>
      <c r="S22" s="579"/>
      <c r="T22" s="579"/>
      <c r="U22" s="579"/>
      <c r="V22" s="568"/>
      <c r="W22" s="173"/>
      <c r="X22" s="178"/>
      <c r="Y22" s="28"/>
      <c r="Z22" s="28"/>
      <c r="AA22" s="28"/>
      <c r="AB22" s="28"/>
      <c r="AC22" s="23"/>
      <c r="AD22" s="23"/>
      <c r="AE22" s="23"/>
      <c r="AF22" s="23"/>
      <c r="AG22" s="40"/>
    </row>
    <row r="23" spans="1:33" ht="10.5" customHeight="1" x14ac:dyDescent="0.15">
      <c r="A23" s="588"/>
      <c r="B23" s="588"/>
      <c r="C23" s="588"/>
      <c r="D23" s="585"/>
      <c r="E23" s="585"/>
      <c r="F23" s="585"/>
      <c r="G23" s="585"/>
      <c r="H23" s="585"/>
      <c r="I23" s="585"/>
      <c r="J23" s="585"/>
      <c r="K23" s="571"/>
      <c r="L23" s="571"/>
      <c r="M23" s="571"/>
      <c r="N23" s="571"/>
      <c r="O23" s="571"/>
      <c r="P23" s="571"/>
      <c r="Q23" s="578"/>
      <c r="R23" s="579"/>
      <c r="S23" s="579"/>
      <c r="T23" s="579"/>
      <c r="U23" s="579"/>
      <c r="V23" s="567"/>
      <c r="W23" s="173"/>
      <c r="X23" s="178"/>
      <c r="Y23" s="28"/>
      <c r="Z23" s="28"/>
      <c r="AA23" s="28"/>
      <c r="AB23" s="28"/>
      <c r="AC23" s="23"/>
      <c r="AD23" s="23"/>
      <c r="AE23" s="23"/>
      <c r="AF23" s="23"/>
      <c r="AG23" s="40"/>
    </row>
    <row r="24" spans="1:33" ht="10.5" customHeight="1" x14ac:dyDescent="0.15">
      <c r="A24" s="588"/>
      <c r="B24" s="588"/>
      <c r="C24" s="588"/>
      <c r="D24" s="585"/>
      <c r="E24" s="585"/>
      <c r="F24" s="585"/>
      <c r="G24" s="585"/>
      <c r="H24" s="585"/>
      <c r="I24" s="585"/>
      <c r="J24" s="585"/>
      <c r="K24" s="571"/>
      <c r="L24" s="571"/>
      <c r="M24" s="571"/>
      <c r="N24" s="571"/>
      <c r="O24" s="571"/>
      <c r="P24" s="571"/>
      <c r="Q24" s="578"/>
      <c r="R24" s="579"/>
      <c r="S24" s="579"/>
      <c r="T24" s="579"/>
      <c r="U24" s="579"/>
      <c r="V24" s="568"/>
      <c r="W24" s="173"/>
      <c r="X24" s="178"/>
      <c r="Y24" s="28"/>
      <c r="Z24" s="28"/>
      <c r="AA24" s="28"/>
      <c r="AB24" s="28"/>
      <c r="AC24" s="23"/>
      <c r="AD24" s="23"/>
      <c r="AE24" s="23"/>
      <c r="AF24" s="23"/>
      <c r="AG24" s="40"/>
    </row>
    <row r="25" spans="1:33" ht="10.5" customHeight="1" x14ac:dyDescent="0.15">
      <c r="A25" s="588"/>
      <c r="B25" s="588"/>
      <c r="C25" s="588"/>
      <c r="D25" s="585"/>
      <c r="E25" s="585"/>
      <c r="F25" s="585"/>
      <c r="G25" s="585"/>
      <c r="H25" s="585"/>
      <c r="I25" s="585"/>
      <c r="J25" s="585"/>
      <c r="K25" s="571"/>
      <c r="L25" s="571"/>
      <c r="M25" s="571"/>
      <c r="N25" s="571"/>
      <c r="O25" s="571"/>
      <c r="P25" s="571"/>
      <c r="Q25" s="578"/>
      <c r="R25" s="579"/>
      <c r="S25" s="579"/>
      <c r="T25" s="579"/>
      <c r="U25" s="579"/>
      <c r="V25" s="567"/>
      <c r="W25" s="173"/>
      <c r="X25" s="178"/>
      <c r="Y25" s="28"/>
      <c r="Z25" s="28"/>
      <c r="AA25" s="28"/>
      <c r="AB25" s="28"/>
      <c r="AC25" s="23"/>
      <c r="AD25" s="23"/>
      <c r="AE25" s="23"/>
      <c r="AF25" s="23"/>
      <c r="AG25" s="40"/>
    </row>
    <row r="26" spans="1:33" ht="10.5" customHeight="1" x14ac:dyDescent="0.15">
      <c r="A26" s="589"/>
      <c r="B26" s="589"/>
      <c r="C26" s="589"/>
      <c r="D26" s="586"/>
      <c r="E26" s="586"/>
      <c r="F26" s="586"/>
      <c r="G26" s="586"/>
      <c r="H26" s="586"/>
      <c r="I26" s="586"/>
      <c r="J26" s="586"/>
      <c r="K26" s="591"/>
      <c r="L26" s="591"/>
      <c r="M26" s="591"/>
      <c r="N26" s="591"/>
      <c r="O26" s="591"/>
      <c r="P26" s="591"/>
      <c r="Q26" s="578"/>
      <c r="R26" s="579"/>
      <c r="S26" s="579"/>
      <c r="T26" s="579"/>
      <c r="U26" s="579"/>
      <c r="V26" s="568"/>
      <c r="W26" s="173"/>
      <c r="X26" s="178"/>
      <c r="Y26" s="28"/>
      <c r="Z26" s="28"/>
      <c r="AA26" s="28"/>
      <c r="AB26" s="28"/>
      <c r="AC26" s="23"/>
      <c r="AD26" s="23"/>
      <c r="AE26" s="23"/>
      <c r="AF26" s="23"/>
      <c r="AG26" s="40"/>
    </row>
    <row r="27" spans="1:33" ht="10.5" customHeight="1" x14ac:dyDescent="0.15">
      <c r="A27" s="563" t="s">
        <v>215</v>
      </c>
      <c r="B27" s="563"/>
      <c r="C27" s="563"/>
      <c r="D27" s="563"/>
      <c r="E27" s="563"/>
      <c r="F27" s="563"/>
      <c r="G27" s="563"/>
      <c r="H27" s="563"/>
      <c r="I27" s="563"/>
      <c r="J27" s="563"/>
      <c r="K27" s="563"/>
      <c r="L27" s="563"/>
      <c r="M27" s="563"/>
      <c r="N27" s="563"/>
      <c r="O27" s="563"/>
      <c r="P27" s="563"/>
      <c r="Q27" s="578"/>
      <c r="R27" s="579"/>
      <c r="S27" s="579"/>
      <c r="T27" s="579"/>
      <c r="U27" s="579"/>
      <c r="V27" s="567"/>
      <c r="W27" s="173"/>
      <c r="X27" s="178"/>
      <c r="Y27" s="28"/>
      <c r="Z27" s="28"/>
      <c r="AA27" s="28"/>
      <c r="AB27" s="28"/>
      <c r="AC27" s="23"/>
      <c r="AD27" s="23"/>
      <c r="AE27" s="23"/>
      <c r="AF27" s="23"/>
      <c r="AG27" s="40"/>
    </row>
    <row r="28" spans="1:33" ht="10.5" customHeight="1" x14ac:dyDescent="0.15">
      <c r="A28" s="564"/>
      <c r="B28" s="564"/>
      <c r="C28" s="564"/>
      <c r="D28" s="564"/>
      <c r="E28" s="564"/>
      <c r="F28" s="564"/>
      <c r="G28" s="564"/>
      <c r="H28" s="564"/>
      <c r="I28" s="564"/>
      <c r="J28" s="564"/>
      <c r="K28" s="564"/>
      <c r="L28" s="564"/>
      <c r="M28" s="564"/>
      <c r="N28" s="564"/>
      <c r="O28" s="564"/>
      <c r="P28" s="564"/>
      <c r="Q28" s="580"/>
      <c r="R28" s="581"/>
      <c r="S28" s="581"/>
      <c r="T28" s="581"/>
      <c r="U28" s="581"/>
      <c r="V28" s="569"/>
      <c r="W28" s="173"/>
      <c r="X28" s="178"/>
      <c r="Y28" s="28"/>
      <c r="Z28" s="28"/>
      <c r="AA28" s="28"/>
      <c r="AB28" s="28"/>
      <c r="AC28" s="23"/>
      <c r="AD28" s="23"/>
      <c r="AE28" s="23"/>
      <c r="AF28" s="23"/>
      <c r="AG28" s="40"/>
    </row>
    <row r="29" spans="1:33" ht="20.25" customHeight="1" x14ac:dyDescent="0.15">
      <c r="A29" s="31"/>
      <c r="B29" s="183"/>
      <c r="C29" s="183"/>
      <c r="D29" s="559" t="s">
        <v>218</v>
      </c>
      <c r="E29" s="559"/>
      <c r="F29" s="559"/>
      <c r="G29" s="559"/>
      <c r="H29" s="559"/>
      <c r="I29" s="560" t="s">
        <v>219</v>
      </c>
      <c r="J29" s="561"/>
      <c r="K29" s="561"/>
      <c r="L29" s="561"/>
      <c r="M29" s="562" t="s">
        <v>92</v>
      </c>
      <c r="N29" s="562"/>
      <c r="O29" s="562"/>
      <c r="P29" s="562"/>
      <c r="Q29" s="184" t="s">
        <v>231</v>
      </c>
      <c r="R29" s="698">
        <f>Q19+Q21+Q23+Q25+Q27</f>
        <v>0</v>
      </c>
      <c r="S29" s="698"/>
      <c r="T29" s="698"/>
      <c r="U29" s="698"/>
      <c r="V29" s="185"/>
      <c r="W29" s="173"/>
      <c r="X29" s="179"/>
      <c r="Y29" s="180"/>
      <c r="Z29" s="180"/>
      <c r="AA29" s="180"/>
      <c r="AB29" s="180"/>
      <c r="AC29" s="41"/>
      <c r="AD29" s="41"/>
      <c r="AE29" s="41"/>
      <c r="AF29" s="41"/>
      <c r="AG29" s="42"/>
    </row>
    <row r="30" spans="1:33" ht="5.25" customHeight="1" x14ac:dyDescent="0.15">
      <c r="A30" s="29"/>
      <c r="B30" s="165"/>
      <c r="C30" s="165"/>
      <c r="D30" s="166"/>
      <c r="E30" s="167"/>
      <c r="F30" s="167"/>
      <c r="G30" s="167"/>
      <c r="H30" s="168"/>
      <c r="I30" s="168"/>
      <c r="J30" s="168"/>
      <c r="K30" s="169"/>
      <c r="L30" s="169"/>
      <c r="M30" s="169"/>
      <c r="N30" s="169"/>
      <c r="O30" s="169"/>
      <c r="P30" s="169"/>
      <c r="Q30" s="28"/>
      <c r="R30" s="28"/>
      <c r="S30" s="31"/>
      <c r="T30" s="170"/>
      <c r="U30" s="170"/>
      <c r="V30" s="170"/>
      <c r="W30" s="171"/>
      <c r="X30" s="171"/>
      <c r="Y30" s="171"/>
      <c r="Z30" s="172"/>
      <c r="AA30" s="172"/>
      <c r="AB30" s="173"/>
      <c r="AC30" s="28"/>
      <c r="AD30" s="28"/>
      <c r="AE30" s="28"/>
      <c r="AF30" s="28"/>
      <c r="AG30" s="28"/>
    </row>
    <row r="31" spans="1:33" ht="18" customHeight="1" x14ac:dyDescent="0.15">
      <c r="A31" s="9" t="s">
        <v>53</v>
      </c>
    </row>
    <row r="32" spans="1:33" ht="10.5" customHeight="1" x14ac:dyDescent="0.15">
      <c r="A32" s="419" t="s">
        <v>182</v>
      </c>
      <c r="B32" s="420"/>
      <c r="C32" s="647"/>
      <c r="D32" s="640" t="s">
        <v>204</v>
      </c>
      <c r="E32" s="640" t="s">
        <v>176</v>
      </c>
      <c r="F32" s="79" t="s">
        <v>177</v>
      </c>
      <c r="G32" s="78"/>
      <c r="H32" s="78"/>
      <c r="I32" s="78"/>
      <c r="J32" s="81" t="s">
        <v>43</v>
      </c>
      <c r="K32" s="82"/>
      <c r="L32" s="757" t="s">
        <v>54</v>
      </c>
      <c r="M32" s="659"/>
      <c r="N32" s="490" t="s">
        <v>55</v>
      </c>
      <c r="O32" s="80" t="s">
        <v>56</v>
      </c>
      <c r="P32" s="78"/>
      <c r="Q32" s="78" t="s">
        <v>57</v>
      </c>
      <c r="R32" s="78"/>
      <c r="S32" s="81" t="s">
        <v>46</v>
      </c>
      <c r="T32" s="82"/>
      <c r="U32" s="78" t="s">
        <v>47</v>
      </c>
      <c r="V32" s="78"/>
      <c r="W32" s="81" t="s">
        <v>48</v>
      </c>
      <c r="X32" s="82"/>
      <c r="Y32" s="78" t="s">
        <v>50</v>
      </c>
      <c r="Z32" s="78"/>
      <c r="AA32" s="81" t="s">
        <v>58</v>
      </c>
      <c r="AB32" s="82"/>
      <c r="AC32" s="78" t="s">
        <v>24</v>
      </c>
      <c r="AD32" s="78"/>
      <c r="AE32" s="658" t="s">
        <v>59</v>
      </c>
      <c r="AF32" s="659"/>
      <c r="AG32" s="422"/>
    </row>
    <row r="33" spans="1:36" ht="19.5" customHeight="1" x14ac:dyDescent="0.15">
      <c r="A33" s="420"/>
      <c r="B33" s="420"/>
      <c r="C33" s="647"/>
      <c r="D33" s="641"/>
      <c r="E33" s="641"/>
      <c r="F33" s="601" t="s">
        <v>205</v>
      </c>
      <c r="G33" s="601"/>
      <c r="H33" s="601"/>
      <c r="I33" s="601"/>
      <c r="J33" s="747" t="s">
        <v>60</v>
      </c>
      <c r="K33" s="493"/>
      <c r="L33" s="661"/>
      <c r="M33" s="661"/>
      <c r="N33" s="493"/>
      <c r="O33" s="758" t="s">
        <v>206</v>
      </c>
      <c r="P33" s="664" t="s">
        <v>61</v>
      </c>
      <c r="Q33" s="664"/>
      <c r="R33" s="664"/>
      <c r="S33" s="767" t="s">
        <v>207</v>
      </c>
      <c r="T33" s="768"/>
      <c r="U33" s="601" t="s">
        <v>62</v>
      </c>
      <c r="V33" s="601"/>
      <c r="W33" s="667" t="s">
        <v>208</v>
      </c>
      <c r="X33" s="668"/>
      <c r="Y33" s="601" t="s">
        <v>63</v>
      </c>
      <c r="Z33" s="601"/>
      <c r="AA33" s="763" t="s">
        <v>209</v>
      </c>
      <c r="AB33" s="764"/>
      <c r="AC33" s="664" t="s">
        <v>181</v>
      </c>
      <c r="AD33" s="665"/>
      <c r="AE33" s="660"/>
      <c r="AF33" s="661"/>
      <c r="AG33" s="662"/>
    </row>
    <row r="34" spans="1:36" ht="19.5" customHeight="1" x14ac:dyDescent="0.15">
      <c r="A34" s="420"/>
      <c r="B34" s="420"/>
      <c r="C34" s="647"/>
      <c r="D34" s="641"/>
      <c r="E34" s="641"/>
      <c r="F34" s="602"/>
      <c r="G34" s="602"/>
      <c r="H34" s="602"/>
      <c r="I34" s="602"/>
      <c r="J34" s="492"/>
      <c r="K34" s="492"/>
      <c r="L34" s="400"/>
      <c r="M34" s="400"/>
      <c r="N34" s="492"/>
      <c r="O34" s="759"/>
      <c r="P34" s="664"/>
      <c r="Q34" s="664"/>
      <c r="R34" s="664"/>
      <c r="S34" s="769"/>
      <c r="T34" s="770"/>
      <c r="U34" s="602"/>
      <c r="V34" s="602"/>
      <c r="W34" s="669"/>
      <c r="X34" s="670"/>
      <c r="Y34" s="602"/>
      <c r="Z34" s="602"/>
      <c r="AA34" s="765"/>
      <c r="AB34" s="766"/>
      <c r="AC34" s="666"/>
      <c r="AD34" s="666"/>
      <c r="AE34" s="663"/>
      <c r="AF34" s="400"/>
      <c r="AG34" s="423"/>
      <c r="AI34" s="10" t="s">
        <v>71</v>
      </c>
    </row>
    <row r="35" spans="1:36" ht="9.75" customHeight="1" x14ac:dyDescent="0.15">
      <c r="A35" s="592"/>
      <c r="B35" s="593"/>
      <c r="C35" s="593"/>
      <c r="D35" s="620"/>
      <c r="E35" s="95" t="s">
        <v>180</v>
      </c>
      <c r="F35" s="612"/>
      <c r="G35" s="612"/>
      <c r="H35" s="612"/>
      <c r="I35" s="96" t="s">
        <v>70</v>
      </c>
      <c r="J35" s="754" t="s">
        <v>70</v>
      </c>
      <c r="K35" s="754"/>
      <c r="L35" s="609"/>
      <c r="M35" s="609"/>
      <c r="N35" s="90" t="s">
        <v>179</v>
      </c>
      <c r="O35" s="596"/>
      <c r="P35" s="105"/>
      <c r="Q35" s="92"/>
      <c r="R35" s="96" t="s">
        <v>178</v>
      </c>
      <c r="S35" s="703" t="s">
        <v>70</v>
      </c>
      <c r="T35" s="704"/>
      <c r="U35" s="775" t="s">
        <v>70</v>
      </c>
      <c r="V35" s="775"/>
      <c r="W35" s="703" t="s">
        <v>70</v>
      </c>
      <c r="X35" s="704"/>
      <c r="Y35" s="778"/>
      <c r="Z35" s="778"/>
      <c r="AA35" s="703" t="s">
        <v>70</v>
      </c>
      <c r="AB35" s="704"/>
      <c r="AC35" s="775" t="s">
        <v>70</v>
      </c>
      <c r="AD35" s="775"/>
      <c r="AE35" s="771"/>
      <c r="AF35" s="772"/>
      <c r="AG35" s="773"/>
      <c r="AI35" s="713"/>
      <c r="AJ35" s="700" t="s">
        <v>76</v>
      </c>
    </row>
    <row r="36" spans="1:36" ht="9.75" customHeight="1" x14ac:dyDescent="0.15">
      <c r="A36" s="594"/>
      <c r="B36" s="595"/>
      <c r="C36" s="595"/>
      <c r="D36" s="621"/>
      <c r="E36" s="89"/>
      <c r="F36" s="97" t="s">
        <v>68</v>
      </c>
      <c r="G36" s="613"/>
      <c r="H36" s="613"/>
      <c r="I36" s="98" t="s">
        <v>69</v>
      </c>
      <c r="J36" s="784"/>
      <c r="K36" s="784"/>
      <c r="L36" s="600"/>
      <c r="M36" s="600"/>
      <c r="N36" s="91"/>
      <c r="O36" s="597"/>
      <c r="P36" s="106"/>
      <c r="Q36" s="107">
        <v>12</v>
      </c>
      <c r="R36" s="108"/>
      <c r="S36" s="782">
        <f>IF(AI35="",ROUNDUP(J36*O35*Q35/Q36,0),AI35)</f>
        <v>0</v>
      </c>
      <c r="T36" s="783"/>
      <c r="U36" s="749"/>
      <c r="V36" s="749"/>
      <c r="W36" s="780">
        <f>S36+U36</f>
        <v>0</v>
      </c>
      <c r="X36" s="781"/>
      <c r="Y36" s="779"/>
      <c r="Z36" s="779"/>
      <c r="AA36" s="776">
        <f>ROUNDDOWN(W36*Y36,0)</f>
        <v>0</v>
      </c>
      <c r="AB36" s="777"/>
      <c r="AC36" s="774"/>
      <c r="AD36" s="774"/>
      <c r="AE36" s="707"/>
      <c r="AF36" s="708"/>
      <c r="AG36" s="709"/>
      <c r="AI36" s="706"/>
      <c r="AJ36" s="700"/>
    </row>
    <row r="37" spans="1:36" ht="9.75" customHeight="1" x14ac:dyDescent="0.15">
      <c r="A37" s="614"/>
      <c r="B37" s="615"/>
      <c r="C37" s="615"/>
      <c r="D37" s="629"/>
      <c r="E37" s="618"/>
      <c r="F37" s="628"/>
      <c r="G37" s="628"/>
      <c r="H37" s="628"/>
      <c r="I37" s="99"/>
      <c r="J37" s="607"/>
      <c r="K37" s="607"/>
      <c r="L37" s="598"/>
      <c r="M37" s="598"/>
      <c r="N37" s="717"/>
      <c r="O37" s="652"/>
      <c r="P37" s="109"/>
      <c r="Q37" s="93"/>
      <c r="R37" s="110"/>
      <c r="S37" s="603">
        <f>IF(AI37="",ROUNDUP(J37*O37*Q37/Q38,0),AI37)</f>
        <v>0</v>
      </c>
      <c r="T37" s="604"/>
      <c r="U37" s="727"/>
      <c r="V37" s="727"/>
      <c r="W37" s="671">
        <f>S37+U37</f>
        <v>0</v>
      </c>
      <c r="X37" s="672"/>
      <c r="Y37" s="685"/>
      <c r="Z37" s="685"/>
      <c r="AA37" s="687">
        <f>ROUNDDOWN(W37*Y37,0)</f>
        <v>0</v>
      </c>
      <c r="AB37" s="688"/>
      <c r="AC37" s="683"/>
      <c r="AD37" s="683"/>
      <c r="AE37" s="691"/>
      <c r="AF37" s="692"/>
      <c r="AG37" s="693"/>
      <c r="AI37" s="705"/>
      <c r="AJ37" s="700"/>
    </row>
    <row r="38" spans="1:36" ht="9.75" customHeight="1" x14ac:dyDescent="0.15">
      <c r="A38" s="616"/>
      <c r="B38" s="617"/>
      <c r="C38" s="617"/>
      <c r="D38" s="630"/>
      <c r="E38" s="619"/>
      <c r="F38" s="100" t="s">
        <v>68</v>
      </c>
      <c r="G38" s="649"/>
      <c r="H38" s="649"/>
      <c r="I38" s="101" t="s">
        <v>69</v>
      </c>
      <c r="J38" s="608"/>
      <c r="K38" s="608"/>
      <c r="L38" s="599"/>
      <c r="M38" s="599"/>
      <c r="N38" s="718"/>
      <c r="O38" s="653"/>
      <c r="P38" s="111"/>
      <c r="Q38" s="112">
        <v>12</v>
      </c>
      <c r="R38" s="113"/>
      <c r="S38" s="605"/>
      <c r="T38" s="606"/>
      <c r="U38" s="728"/>
      <c r="V38" s="728"/>
      <c r="W38" s="673"/>
      <c r="X38" s="674"/>
      <c r="Y38" s="686"/>
      <c r="Z38" s="686"/>
      <c r="AA38" s="689"/>
      <c r="AB38" s="690"/>
      <c r="AC38" s="684"/>
      <c r="AD38" s="684"/>
      <c r="AE38" s="694"/>
      <c r="AF38" s="695"/>
      <c r="AG38" s="696"/>
      <c r="AI38" s="706"/>
      <c r="AJ38" s="700"/>
    </row>
    <row r="39" spans="1:36" ht="9.75" customHeight="1" x14ac:dyDescent="0.15">
      <c r="A39" s="594"/>
      <c r="B39" s="595"/>
      <c r="C39" s="595"/>
      <c r="D39" s="621"/>
      <c r="E39" s="635"/>
      <c r="F39" s="627"/>
      <c r="G39" s="627"/>
      <c r="H39" s="627"/>
      <c r="I39" s="102"/>
      <c r="J39" s="636"/>
      <c r="K39" s="636"/>
      <c r="L39" s="600"/>
      <c r="M39" s="600"/>
      <c r="N39" s="632"/>
      <c r="O39" s="597"/>
      <c r="P39" s="114"/>
      <c r="Q39" s="94"/>
      <c r="R39" s="115"/>
      <c r="S39" s="723">
        <f>IF(AI39="",ROUNDUP(J39*O39*Q39/Q40,0),AI39)</f>
        <v>0</v>
      </c>
      <c r="T39" s="724"/>
      <c r="U39" s="610"/>
      <c r="V39" s="610"/>
      <c r="W39" s="681">
        <f>S39+U39</f>
        <v>0</v>
      </c>
      <c r="X39" s="682"/>
      <c r="Y39" s="697"/>
      <c r="Z39" s="697"/>
      <c r="AA39" s="677">
        <f>ROUNDDOWN(W39*Y39,0)</f>
        <v>0</v>
      </c>
      <c r="AB39" s="678"/>
      <c r="AC39" s="675"/>
      <c r="AD39" s="675"/>
      <c r="AE39" s="707"/>
      <c r="AF39" s="708"/>
      <c r="AG39" s="709"/>
      <c r="AI39" s="705"/>
      <c r="AJ39" s="700"/>
    </row>
    <row r="40" spans="1:36" ht="9.75" customHeight="1" x14ac:dyDescent="0.15">
      <c r="A40" s="594"/>
      <c r="B40" s="595"/>
      <c r="C40" s="595"/>
      <c r="D40" s="621"/>
      <c r="E40" s="635"/>
      <c r="F40" s="97" t="s">
        <v>68</v>
      </c>
      <c r="G40" s="613"/>
      <c r="H40" s="613"/>
      <c r="I40" s="98" t="s">
        <v>69</v>
      </c>
      <c r="J40" s="636"/>
      <c r="K40" s="636"/>
      <c r="L40" s="600"/>
      <c r="M40" s="600"/>
      <c r="N40" s="632"/>
      <c r="O40" s="597"/>
      <c r="P40" s="106"/>
      <c r="Q40" s="107">
        <v>12</v>
      </c>
      <c r="R40" s="108"/>
      <c r="S40" s="723"/>
      <c r="T40" s="724"/>
      <c r="U40" s="610"/>
      <c r="V40" s="610"/>
      <c r="W40" s="681"/>
      <c r="X40" s="682"/>
      <c r="Y40" s="697"/>
      <c r="Z40" s="697"/>
      <c r="AA40" s="677"/>
      <c r="AB40" s="678"/>
      <c r="AC40" s="675"/>
      <c r="AD40" s="675"/>
      <c r="AE40" s="707"/>
      <c r="AF40" s="708"/>
      <c r="AG40" s="709"/>
      <c r="AI40" s="706"/>
      <c r="AJ40" s="700"/>
    </row>
    <row r="41" spans="1:36" ht="9.75" customHeight="1" x14ac:dyDescent="0.15">
      <c r="A41" s="614"/>
      <c r="B41" s="615"/>
      <c r="C41" s="615"/>
      <c r="D41" s="629"/>
      <c r="E41" s="618"/>
      <c r="F41" s="628"/>
      <c r="G41" s="628"/>
      <c r="H41" s="628"/>
      <c r="I41" s="99"/>
      <c r="J41" s="607"/>
      <c r="K41" s="607"/>
      <c r="L41" s="598"/>
      <c r="M41" s="598"/>
      <c r="N41" s="717"/>
      <c r="O41" s="652"/>
      <c r="P41" s="109"/>
      <c r="Q41" s="93"/>
      <c r="R41" s="110"/>
      <c r="S41" s="603">
        <f>IF(AI41="",ROUNDUP(J41*O41*Q41/Q42,0),AI41)</f>
        <v>0</v>
      </c>
      <c r="T41" s="604"/>
      <c r="U41" s="727"/>
      <c r="V41" s="727"/>
      <c r="W41" s="671">
        <f>S41+U41</f>
        <v>0</v>
      </c>
      <c r="X41" s="672"/>
      <c r="Y41" s="685"/>
      <c r="Z41" s="685"/>
      <c r="AA41" s="687">
        <f>ROUNDDOWN(W41*Y41,0)</f>
        <v>0</v>
      </c>
      <c r="AB41" s="688"/>
      <c r="AC41" s="683"/>
      <c r="AD41" s="683"/>
      <c r="AE41" s="691"/>
      <c r="AF41" s="692"/>
      <c r="AG41" s="693"/>
      <c r="AI41" s="705"/>
      <c r="AJ41" s="700"/>
    </row>
    <row r="42" spans="1:36" ht="9.75" customHeight="1" x14ac:dyDescent="0.15">
      <c r="A42" s="616"/>
      <c r="B42" s="617"/>
      <c r="C42" s="617"/>
      <c r="D42" s="630"/>
      <c r="E42" s="619"/>
      <c r="F42" s="100" t="s">
        <v>68</v>
      </c>
      <c r="G42" s="649"/>
      <c r="H42" s="649"/>
      <c r="I42" s="101" t="s">
        <v>69</v>
      </c>
      <c r="J42" s="608"/>
      <c r="K42" s="608"/>
      <c r="L42" s="599"/>
      <c r="M42" s="599"/>
      <c r="N42" s="718"/>
      <c r="O42" s="653"/>
      <c r="P42" s="111"/>
      <c r="Q42" s="112">
        <v>12</v>
      </c>
      <c r="R42" s="113"/>
      <c r="S42" s="605"/>
      <c r="T42" s="606"/>
      <c r="U42" s="728"/>
      <c r="V42" s="728"/>
      <c r="W42" s="673"/>
      <c r="X42" s="674"/>
      <c r="Y42" s="686"/>
      <c r="Z42" s="686"/>
      <c r="AA42" s="689"/>
      <c r="AB42" s="690"/>
      <c r="AC42" s="684"/>
      <c r="AD42" s="684"/>
      <c r="AE42" s="694"/>
      <c r="AF42" s="695"/>
      <c r="AG42" s="696"/>
      <c r="AI42" s="706"/>
      <c r="AJ42" s="700"/>
    </row>
    <row r="43" spans="1:36" ht="9.75" customHeight="1" x14ac:dyDescent="0.15">
      <c r="A43" s="594"/>
      <c r="B43" s="595"/>
      <c r="C43" s="595"/>
      <c r="D43" s="621"/>
      <c r="E43" s="635"/>
      <c r="F43" s="627"/>
      <c r="G43" s="627"/>
      <c r="H43" s="627"/>
      <c r="I43" s="102"/>
      <c r="J43" s="636"/>
      <c r="K43" s="636"/>
      <c r="L43" s="600"/>
      <c r="M43" s="600"/>
      <c r="N43" s="632"/>
      <c r="O43" s="597"/>
      <c r="P43" s="114"/>
      <c r="Q43" s="94"/>
      <c r="R43" s="115"/>
      <c r="S43" s="723">
        <f>IF(AI43="",ROUNDUP(J43*O43*Q43/Q44,0),AI43)</f>
        <v>0</v>
      </c>
      <c r="T43" s="724"/>
      <c r="U43" s="610"/>
      <c r="V43" s="610"/>
      <c r="W43" s="681">
        <f>S43+U43</f>
        <v>0</v>
      </c>
      <c r="X43" s="682"/>
      <c r="Y43" s="697"/>
      <c r="Z43" s="697"/>
      <c r="AA43" s="677">
        <f>ROUNDDOWN(W43*Y43,0)</f>
        <v>0</v>
      </c>
      <c r="AB43" s="678"/>
      <c r="AC43" s="675"/>
      <c r="AD43" s="675"/>
      <c r="AE43" s="707"/>
      <c r="AF43" s="708"/>
      <c r="AG43" s="709"/>
      <c r="AI43" s="705"/>
      <c r="AJ43" s="700"/>
    </row>
    <row r="44" spans="1:36" ht="9.75" customHeight="1" x14ac:dyDescent="0.15">
      <c r="A44" s="594"/>
      <c r="B44" s="595"/>
      <c r="C44" s="595"/>
      <c r="D44" s="621"/>
      <c r="E44" s="635"/>
      <c r="F44" s="97" t="s">
        <v>68</v>
      </c>
      <c r="G44" s="613"/>
      <c r="H44" s="613"/>
      <c r="I44" s="98" t="s">
        <v>69</v>
      </c>
      <c r="J44" s="636"/>
      <c r="K44" s="636"/>
      <c r="L44" s="600"/>
      <c r="M44" s="600"/>
      <c r="N44" s="632"/>
      <c r="O44" s="597"/>
      <c r="P44" s="106"/>
      <c r="Q44" s="107">
        <v>12</v>
      </c>
      <c r="R44" s="108"/>
      <c r="S44" s="723"/>
      <c r="T44" s="724"/>
      <c r="U44" s="610"/>
      <c r="V44" s="610"/>
      <c r="W44" s="681"/>
      <c r="X44" s="682"/>
      <c r="Y44" s="697"/>
      <c r="Z44" s="697"/>
      <c r="AA44" s="677"/>
      <c r="AB44" s="678"/>
      <c r="AC44" s="675"/>
      <c r="AD44" s="675"/>
      <c r="AE44" s="707"/>
      <c r="AF44" s="708"/>
      <c r="AG44" s="709"/>
      <c r="AI44" s="706"/>
      <c r="AJ44" s="700"/>
    </row>
    <row r="45" spans="1:36" ht="9.75" customHeight="1" x14ac:dyDescent="0.15">
      <c r="A45" s="614"/>
      <c r="B45" s="615"/>
      <c r="C45" s="615"/>
      <c r="D45" s="629"/>
      <c r="E45" s="618"/>
      <c r="F45" s="628"/>
      <c r="G45" s="628"/>
      <c r="H45" s="628"/>
      <c r="I45" s="99"/>
      <c r="J45" s="607"/>
      <c r="K45" s="607"/>
      <c r="L45" s="598"/>
      <c r="M45" s="598"/>
      <c r="N45" s="717"/>
      <c r="O45" s="652"/>
      <c r="P45" s="109"/>
      <c r="Q45" s="93"/>
      <c r="R45" s="110"/>
      <c r="S45" s="603">
        <f>IF(AI45="",ROUNDUP(J45*O45*Q45/Q46,0),AI45)</f>
        <v>0</v>
      </c>
      <c r="T45" s="604"/>
      <c r="U45" s="727"/>
      <c r="V45" s="727"/>
      <c r="W45" s="671">
        <f>S45+U45</f>
        <v>0</v>
      </c>
      <c r="X45" s="672"/>
      <c r="Y45" s="685"/>
      <c r="Z45" s="685"/>
      <c r="AA45" s="687">
        <f>ROUNDDOWN(W45*Y45,0)</f>
        <v>0</v>
      </c>
      <c r="AB45" s="688"/>
      <c r="AC45" s="683"/>
      <c r="AD45" s="683"/>
      <c r="AE45" s="691"/>
      <c r="AF45" s="692"/>
      <c r="AG45" s="693"/>
      <c r="AI45" s="705"/>
      <c r="AJ45" s="700"/>
    </row>
    <row r="46" spans="1:36" ht="9.75" customHeight="1" x14ac:dyDescent="0.15">
      <c r="A46" s="616"/>
      <c r="B46" s="617"/>
      <c r="C46" s="617"/>
      <c r="D46" s="630"/>
      <c r="E46" s="619"/>
      <c r="F46" s="100" t="s">
        <v>68</v>
      </c>
      <c r="G46" s="649"/>
      <c r="H46" s="649"/>
      <c r="I46" s="101" t="s">
        <v>69</v>
      </c>
      <c r="J46" s="608"/>
      <c r="K46" s="608"/>
      <c r="L46" s="599"/>
      <c r="M46" s="599"/>
      <c r="N46" s="718"/>
      <c r="O46" s="653"/>
      <c r="P46" s="111"/>
      <c r="Q46" s="112">
        <v>12</v>
      </c>
      <c r="R46" s="113"/>
      <c r="S46" s="605"/>
      <c r="T46" s="606"/>
      <c r="U46" s="728"/>
      <c r="V46" s="728"/>
      <c r="W46" s="673"/>
      <c r="X46" s="674"/>
      <c r="Y46" s="686"/>
      <c r="Z46" s="686"/>
      <c r="AA46" s="689"/>
      <c r="AB46" s="690"/>
      <c r="AC46" s="684"/>
      <c r="AD46" s="684"/>
      <c r="AE46" s="694"/>
      <c r="AF46" s="695"/>
      <c r="AG46" s="696"/>
      <c r="AI46" s="706"/>
      <c r="AJ46" s="700"/>
    </row>
    <row r="47" spans="1:36" ht="9.75" customHeight="1" x14ac:dyDescent="0.15">
      <c r="A47" s="594"/>
      <c r="B47" s="595"/>
      <c r="C47" s="595"/>
      <c r="D47" s="621"/>
      <c r="E47" s="635"/>
      <c r="F47" s="650"/>
      <c r="G47" s="650"/>
      <c r="H47" s="650"/>
      <c r="I47" s="102"/>
      <c r="J47" s="636"/>
      <c r="K47" s="636"/>
      <c r="L47" s="600"/>
      <c r="M47" s="600"/>
      <c r="N47" s="632"/>
      <c r="O47" s="597"/>
      <c r="P47" s="114"/>
      <c r="Q47" s="94"/>
      <c r="R47" s="115"/>
      <c r="S47" s="723">
        <f>IF(AI47="",ROUNDUP(J47*O47*Q47/Q48,0),AI47)</f>
        <v>0</v>
      </c>
      <c r="T47" s="724"/>
      <c r="U47" s="610"/>
      <c r="V47" s="610"/>
      <c r="W47" s="681">
        <f>S47+U47</f>
        <v>0</v>
      </c>
      <c r="X47" s="682"/>
      <c r="Y47" s="697"/>
      <c r="Z47" s="697"/>
      <c r="AA47" s="677">
        <f>ROUNDDOWN(W47*Y47,0)</f>
        <v>0</v>
      </c>
      <c r="AB47" s="678"/>
      <c r="AC47" s="675"/>
      <c r="AD47" s="675"/>
      <c r="AE47" s="707"/>
      <c r="AF47" s="708"/>
      <c r="AG47" s="709"/>
      <c r="AI47" s="705"/>
      <c r="AJ47" s="700"/>
    </row>
    <row r="48" spans="1:36" ht="9.75" customHeight="1" x14ac:dyDescent="0.15">
      <c r="A48" s="633"/>
      <c r="B48" s="634"/>
      <c r="C48" s="634"/>
      <c r="D48" s="637"/>
      <c r="E48" s="714"/>
      <c r="F48" s="103" t="s">
        <v>68</v>
      </c>
      <c r="G48" s="631"/>
      <c r="H48" s="631"/>
      <c r="I48" s="104" t="s">
        <v>69</v>
      </c>
      <c r="J48" s="639"/>
      <c r="K48" s="639"/>
      <c r="L48" s="733"/>
      <c r="M48" s="733"/>
      <c r="N48" s="732"/>
      <c r="O48" s="651"/>
      <c r="P48" s="116"/>
      <c r="Q48" s="117">
        <v>12</v>
      </c>
      <c r="R48" s="118"/>
      <c r="S48" s="725"/>
      <c r="T48" s="726"/>
      <c r="U48" s="611"/>
      <c r="V48" s="611"/>
      <c r="W48" s="729"/>
      <c r="X48" s="730"/>
      <c r="Y48" s="736"/>
      <c r="Z48" s="736"/>
      <c r="AA48" s="679"/>
      <c r="AB48" s="680"/>
      <c r="AC48" s="676"/>
      <c r="AD48" s="676"/>
      <c r="AE48" s="710"/>
      <c r="AF48" s="711"/>
      <c r="AG48" s="712"/>
      <c r="AI48" s="706"/>
      <c r="AJ48" s="700"/>
    </row>
    <row r="49" spans="1:36" ht="17.25" customHeight="1" x14ac:dyDescent="0.15">
      <c r="A49" s="645" t="s">
        <v>192</v>
      </c>
      <c r="B49" s="645"/>
      <c r="C49" s="646"/>
      <c r="D49" s="83"/>
      <c r="E49" s="83"/>
      <c r="F49" s="716"/>
      <c r="G49" s="716"/>
      <c r="H49" s="716"/>
      <c r="I49" s="716"/>
      <c r="J49" s="715"/>
      <c r="K49" s="715"/>
      <c r="L49" s="793"/>
      <c r="M49" s="794"/>
      <c r="N49" s="83"/>
      <c r="O49" s="83"/>
      <c r="P49" s="716"/>
      <c r="Q49" s="716"/>
      <c r="R49" s="731"/>
      <c r="S49" s="656">
        <f>SUM(S35:T48)</f>
        <v>0</v>
      </c>
      <c r="T49" s="657"/>
      <c r="U49" s="719">
        <f>SUM(U36:V48)</f>
        <v>0</v>
      </c>
      <c r="V49" s="720"/>
      <c r="W49" s="656">
        <f>SUM(W35:X48)</f>
        <v>0</v>
      </c>
      <c r="X49" s="657"/>
      <c r="Y49" s="734"/>
      <c r="Z49" s="735"/>
      <c r="AA49" s="721">
        <f>SUM(AA35:AB48)</f>
        <v>0</v>
      </c>
      <c r="AB49" s="722"/>
      <c r="AC49" s="701">
        <f>SUM(AC35:AD48)</f>
        <v>0</v>
      </c>
      <c r="AD49" s="702"/>
      <c r="AE49" s="654"/>
      <c r="AF49" s="655"/>
      <c r="AG49" s="655"/>
      <c r="AI49" s="699" t="s">
        <v>77</v>
      </c>
      <c r="AJ49" s="699"/>
    </row>
    <row r="50" spans="1:36" ht="5.25" customHeight="1" x14ac:dyDescent="0.15">
      <c r="AI50" s="699"/>
      <c r="AJ50" s="699"/>
    </row>
    <row r="51" spans="1:36" ht="13.5" customHeight="1" x14ac:dyDescent="0.15">
      <c r="A51" s="9" t="s">
        <v>99</v>
      </c>
      <c r="S51" s="34"/>
      <c r="T51" s="9" t="s">
        <v>94</v>
      </c>
    </row>
    <row r="52" spans="1:36" ht="29.25" customHeight="1" x14ac:dyDescent="0.15">
      <c r="A52" s="526" t="s">
        <v>95</v>
      </c>
      <c r="B52" s="527"/>
      <c r="C52" s="527"/>
      <c r="D52" s="527"/>
      <c r="E52" s="527"/>
      <c r="F52" s="527"/>
      <c r="G52" s="527"/>
      <c r="H52" s="745" t="s">
        <v>100</v>
      </c>
      <c r="I52" s="746"/>
      <c r="J52" s="746"/>
      <c r="K52" s="745" t="s">
        <v>101</v>
      </c>
      <c r="L52" s="746"/>
      <c r="M52" s="746"/>
      <c r="N52" s="746"/>
      <c r="O52" s="642" t="s">
        <v>102</v>
      </c>
      <c r="P52" s="643"/>
      <c r="Q52" s="643"/>
      <c r="R52" s="644"/>
      <c r="S52" s="35"/>
      <c r="T52" s="526" t="s">
        <v>95</v>
      </c>
      <c r="U52" s="527"/>
      <c r="V52" s="528"/>
      <c r="W52" s="622" t="s">
        <v>96</v>
      </c>
      <c r="X52" s="623"/>
      <c r="Y52" s="624"/>
      <c r="Z52" s="638" t="s">
        <v>97</v>
      </c>
      <c r="AA52" s="623"/>
      <c r="AB52" s="623"/>
      <c r="AC52" s="624"/>
      <c r="AD52" s="642" t="s">
        <v>102</v>
      </c>
      <c r="AE52" s="643"/>
      <c r="AF52" s="643"/>
      <c r="AG52" s="644"/>
    </row>
    <row r="53" spans="1:36" ht="22.5" customHeight="1" x14ac:dyDescent="0.15">
      <c r="A53" s="752"/>
      <c r="B53" s="753"/>
      <c r="C53" s="753"/>
      <c r="D53" s="753"/>
      <c r="E53" s="753"/>
      <c r="F53" s="753"/>
      <c r="G53" s="753"/>
      <c r="H53" s="791" t="s">
        <v>70</v>
      </c>
      <c r="I53" s="791"/>
      <c r="J53" s="791"/>
      <c r="K53" s="792" t="s">
        <v>70</v>
      </c>
      <c r="L53" s="792"/>
      <c r="M53" s="792"/>
      <c r="N53" s="792"/>
      <c r="O53" s="518"/>
      <c r="P53" s="519"/>
      <c r="Q53" s="519"/>
      <c r="R53" s="188" t="s">
        <v>234</v>
      </c>
      <c r="T53" s="529"/>
      <c r="U53" s="530"/>
      <c r="V53" s="531"/>
      <c r="W53" s="541"/>
      <c r="X53" s="542"/>
      <c r="Y53" s="543"/>
      <c r="Z53" s="187" t="s">
        <v>232</v>
      </c>
      <c r="AA53" s="555"/>
      <c r="AB53" s="555"/>
      <c r="AC53" s="191" t="s">
        <v>234</v>
      </c>
      <c r="AD53" s="547"/>
      <c r="AE53" s="548"/>
      <c r="AF53" s="548"/>
      <c r="AG53" s="188" t="s">
        <v>233</v>
      </c>
    </row>
    <row r="54" spans="1:36" ht="22.5" customHeight="1" x14ac:dyDescent="0.15">
      <c r="A54" s="625"/>
      <c r="B54" s="626"/>
      <c r="C54" s="626"/>
      <c r="D54" s="626"/>
      <c r="E54" s="626"/>
      <c r="F54" s="626"/>
      <c r="G54" s="626"/>
      <c r="H54" s="788"/>
      <c r="I54" s="789"/>
      <c r="J54" s="790"/>
      <c r="K54" s="785"/>
      <c r="L54" s="786"/>
      <c r="M54" s="786"/>
      <c r="N54" s="787"/>
      <c r="O54" s="520"/>
      <c r="P54" s="521"/>
      <c r="Q54" s="521"/>
      <c r="R54" s="201"/>
      <c r="T54" s="532"/>
      <c r="U54" s="533"/>
      <c r="V54" s="534"/>
      <c r="W54" s="544"/>
      <c r="X54" s="545"/>
      <c r="Y54" s="546"/>
      <c r="Z54" s="120" t="s">
        <v>98</v>
      </c>
      <c r="AA54" s="556"/>
      <c r="AB54" s="556"/>
      <c r="AC54" s="164"/>
      <c r="AD54" s="549"/>
      <c r="AE54" s="550"/>
      <c r="AF54" s="550"/>
      <c r="AG54" s="186"/>
    </row>
    <row r="55" spans="1:36" ht="22.5" customHeight="1" x14ac:dyDescent="0.15">
      <c r="A55" s="748"/>
      <c r="B55" s="749"/>
      <c r="C55" s="749"/>
      <c r="D55" s="749"/>
      <c r="E55" s="749"/>
      <c r="F55" s="749"/>
      <c r="G55" s="749"/>
      <c r="H55" s="750"/>
      <c r="I55" s="750"/>
      <c r="J55" s="750"/>
      <c r="K55" s="737"/>
      <c r="L55" s="737"/>
      <c r="M55" s="737"/>
      <c r="N55" s="737"/>
      <c r="O55" s="522"/>
      <c r="P55" s="523"/>
      <c r="Q55" s="523"/>
      <c r="R55" s="202"/>
      <c r="T55" s="535"/>
      <c r="U55" s="536"/>
      <c r="V55" s="537"/>
      <c r="W55" s="739"/>
      <c r="X55" s="740"/>
      <c r="Y55" s="741"/>
      <c r="Z55" s="119" t="s">
        <v>183</v>
      </c>
      <c r="AA55" s="557"/>
      <c r="AB55" s="557"/>
      <c r="AC55" s="192"/>
      <c r="AD55" s="551"/>
      <c r="AE55" s="552"/>
      <c r="AF55" s="552"/>
      <c r="AG55" s="189"/>
    </row>
    <row r="56" spans="1:36" ht="22.5" customHeight="1" x14ac:dyDescent="0.15">
      <c r="A56" s="538"/>
      <c r="B56" s="539"/>
      <c r="C56" s="539"/>
      <c r="D56" s="539"/>
      <c r="E56" s="539"/>
      <c r="F56" s="539"/>
      <c r="G56" s="539"/>
      <c r="H56" s="751"/>
      <c r="I56" s="751"/>
      <c r="J56" s="751"/>
      <c r="K56" s="738"/>
      <c r="L56" s="738"/>
      <c r="M56" s="738"/>
      <c r="N56" s="738"/>
      <c r="O56" s="524"/>
      <c r="P56" s="525"/>
      <c r="Q56" s="525"/>
      <c r="R56" s="203"/>
      <c r="T56" s="538"/>
      <c r="U56" s="539"/>
      <c r="V56" s="540"/>
      <c r="W56" s="742"/>
      <c r="X56" s="743"/>
      <c r="Y56" s="744"/>
      <c r="Z56" s="121" t="s">
        <v>98</v>
      </c>
      <c r="AA56" s="558"/>
      <c r="AB56" s="558"/>
      <c r="AC56" s="193"/>
      <c r="AD56" s="553"/>
      <c r="AE56" s="554"/>
      <c r="AF56" s="554"/>
      <c r="AG56" s="190"/>
    </row>
    <row r="57" spans="1:36" ht="16.5" customHeight="1" x14ac:dyDescent="0.15"/>
    <row r="59" spans="1:36" x14ac:dyDescent="0.15">
      <c r="O59" s="12"/>
      <c r="P59" s="12"/>
      <c r="Q59" s="12"/>
      <c r="R59" s="12"/>
      <c r="T59" s="12"/>
    </row>
    <row r="60" spans="1:36" x14ac:dyDescent="0.15">
      <c r="S60" s="12"/>
    </row>
  </sheetData>
  <mergeCells count="246">
    <mergeCell ref="K54:N54"/>
    <mergeCell ref="H54:J54"/>
    <mergeCell ref="H53:J53"/>
    <mergeCell ref="K53:N53"/>
    <mergeCell ref="L49:M49"/>
    <mergeCell ref="K10:P11"/>
    <mergeCell ref="I14:L14"/>
    <mergeCell ref="D17:J18"/>
    <mergeCell ref="D19:J20"/>
    <mergeCell ref="D21:J22"/>
    <mergeCell ref="Q17:V18"/>
    <mergeCell ref="AE39:AG40"/>
    <mergeCell ref="O37:O38"/>
    <mergeCell ref="AA33:AB34"/>
    <mergeCell ref="W37:X38"/>
    <mergeCell ref="S33:T34"/>
    <mergeCell ref="AE35:AG36"/>
    <mergeCell ref="AC36:AD36"/>
    <mergeCell ref="AC35:AD35"/>
    <mergeCell ref="AC37:AD38"/>
    <mergeCell ref="AC39:AD40"/>
    <mergeCell ref="AA36:AB36"/>
    <mergeCell ref="AA35:AB35"/>
    <mergeCell ref="Y35:Z35"/>
    <mergeCell ref="Y36:Z36"/>
    <mergeCell ref="W36:X36"/>
    <mergeCell ref="W39:X40"/>
    <mergeCell ref="Q19:U20"/>
    <mergeCell ref="Q21:U22"/>
    <mergeCell ref="K55:N56"/>
    <mergeCell ref="W55:Y56"/>
    <mergeCell ref="H52:J52"/>
    <mergeCell ref="K52:N52"/>
    <mergeCell ref="O52:R52"/>
    <mergeCell ref="P33:R34"/>
    <mergeCell ref="J33:K34"/>
    <mergeCell ref="A55:G55"/>
    <mergeCell ref="H55:J56"/>
    <mergeCell ref="A56:G56"/>
    <mergeCell ref="A53:G53"/>
    <mergeCell ref="D43:D44"/>
    <mergeCell ref="F37:H37"/>
    <mergeCell ref="J35:K35"/>
    <mergeCell ref="L32:M34"/>
    <mergeCell ref="N32:N34"/>
    <mergeCell ref="O33:O34"/>
    <mergeCell ref="F33:I34"/>
    <mergeCell ref="W35:X35"/>
    <mergeCell ref="U39:V40"/>
    <mergeCell ref="U41:V42"/>
    <mergeCell ref="S36:T36"/>
    <mergeCell ref="F43:H43"/>
    <mergeCell ref="F45:H45"/>
    <mergeCell ref="E47:E48"/>
    <mergeCell ref="J49:K49"/>
    <mergeCell ref="F49:I49"/>
    <mergeCell ref="N37:N38"/>
    <mergeCell ref="U49:V49"/>
    <mergeCell ref="AA49:AB49"/>
    <mergeCell ref="S47:T48"/>
    <mergeCell ref="U45:V46"/>
    <mergeCell ref="W47:X48"/>
    <mergeCell ref="P49:R49"/>
    <mergeCell ref="N41:N42"/>
    <mergeCell ref="L45:M46"/>
    <mergeCell ref="N47:N48"/>
    <mergeCell ref="L47:M48"/>
    <mergeCell ref="Y49:Z49"/>
    <mergeCell ref="S49:T49"/>
    <mergeCell ref="Y47:Z48"/>
    <mergeCell ref="S45:T46"/>
    <mergeCell ref="O41:O42"/>
    <mergeCell ref="O43:O44"/>
    <mergeCell ref="AA43:AB44"/>
    <mergeCell ref="S41:T42"/>
    <mergeCell ref="S43:T44"/>
    <mergeCell ref="N45:N46"/>
    <mergeCell ref="AI49:AJ50"/>
    <mergeCell ref="AJ35:AJ48"/>
    <mergeCell ref="AC49:AD49"/>
    <mergeCell ref="S35:T35"/>
    <mergeCell ref="AI45:AI46"/>
    <mergeCell ref="AI47:AI48"/>
    <mergeCell ref="AE47:AG48"/>
    <mergeCell ref="AE41:AG42"/>
    <mergeCell ref="AE43:AG44"/>
    <mergeCell ref="AE45:AG46"/>
    <mergeCell ref="AC45:AD46"/>
    <mergeCell ref="AI35:AI36"/>
    <mergeCell ref="AI37:AI38"/>
    <mergeCell ref="AI39:AI40"/>
    <mergeCell ref="AI41:AI42"/>
    <mergeCell ref="Y43:Z44"/>
    <mergeCell ref="AI43:AI44"/>
    <mergeCell ref="S39:T40"/>
    <mergeCell ref="U37:V38"/>
    <mergeCell ref="U35:V35"/>
    <mergeCell ref="U36:V36"/>
    <mergeCell ref="U43:V44"/>
    <mergeCell ref="AE37:AG38"/>
    <mergeCell ref="AC43:AD44"/>
    <mergeCell ref="AA39:AB40"/>
    <mergeCell ref="AA41:AB42"/>
    <mergeCell ref="Y39:Z40"/>
    <mergeCell ref="Y45:Z46"/>
    <mergeCell ref="AA45:AB46"/>
    <mergeCell ref="Y41:Z42"/>
    <mergeCell ref="R29:U29"/>
    <mergeCell ref="AC33:AD34"/>
    <mergeCell ref="W33:X34"/>
    <mergeCell ref="W41:X42"/>
    <mergeCell ref="AC47:AD48"/>
    <mergeCell ref="AA47:AB48"/>
    <mergeCell ref="W43:X44"/>
    <mergeCell ref="W45:X46"/>
    <mergeCell ref="AC41:AD42"/>
    <mergeCell ref="Y37:Z38"/>
    <mergeCell ref="AA37:AB38"/>
    <mergeCell ref="A45:C46"/>
    <mergeCell ref="J43:K44"/>
    <mergeCell ref="D47:D48"/>
    <mergeCell ref="Z52:AC52"/>
    <mergeCell ref="J47:K48"/>
    <mergeCell ref="D32:D34"/>
    <mergeCell ref="AD52:AG52"/>
    <mergeCell ref="A49:C49"/>
    <mergeCell ref="A32:C34"/>
    <mergeCell ref="E32:E34"/>
    <mergeCell ref="G46:H46"/>
    <mergeCell ref="J45:K46"/>
    <mergeCell ref="F47:H47"/>
    <mergeCell ref="O47:O48"/>
    <mergeCell ref="D37:D38"/>
    <mergeCell ref="O45:O46"/>
    <mergeCell ref="N43:N44"/>
    <mergeCell ref="G44:H44"/>
    <mergeCell ref="E43:E44"/>
    <mergeCell ref="G40:H40"/>
    <mergeCell ref="J39:K40"/>
    <mergeCell ref="AE49:AG49"/>
    <mergeCell ref="W49:X49"/>
    <mergeCell ref="AE32:AG34"/>
    <mergeCell ref="U47:V48"/>
    <mergeCell ref="F35:H35"/>
    <mergeCell ref="G36:H36"/>
    <mergeCell ref="A37:C38"/>
    <mergeCell ref="E37:E38"/>
    <mergeCell ref="D35:D36"/>
    <mergeCell ref="W52:Y52"/>
    <mergeCell ref="A54:G54"/>
    <mergeCell ref="A52:G52"/>
    <mergeCell ref="F39:H39"/>
    <mergeCell ref="F41:H41"/>
    <mergeCell ref="L39:M40"/>
    <mergeCell ref="E41:E42"/>
    <mergeCell ref="D45:D46"/>
    <mergeCell ref="G48:H48"/>
    <mergeCell ref="D41:D42"/>
    <mergeCell ref="N39:N40"/>
    <mergeCell ref="A47:C48"/>
    <mergeCell ref="E45:E46"/>
    <mergeCell ref="D39:D40"/>
    <mergeCell ref="E39:E40"/>
    <mergeCell ref="A39:C40"/>
    <mergeCell ref="A41:C42"/>
    <mergeCell ref="A43:C44"/>
    <mergeCell ref="K23:P24"/>
    <mergeCell ref="K25:P26"/>
    <mergeCell ref="A35:C36"/>
    <mergeCell ref="O35:O36"/>
    <mergeCell ref="L41:M42"/>
    <mergeCell ref="L43:M44"/>
    <mergeCell ref="U33:V34"/>
    <mergeCell ref="S37:T38"/>
    <mergeCell ref="Y33:Z34"/>
    <mergeCell ref="J37:K38"/>
    <mergeCell ref="L37:M38"/>
    <mergeCell ref="L35:M36"/>
    <mergeCell ref="J41:K42"/>
    <mergeCell ref="G42:H42"/>
    <mergeCell ref="G38:H38"/>
    <mergeCell ref="O39:O40"/>
    <mergeCell ref="Q23:U24"/>
    <mergeCell ref="Q27:U28"/>
    <mergeCell ref="Q25:U26"/>
    <mergeCell ref="J36:K36"/>
    <mergeCell ref="K2:P3"/>
    <mergeCell ref="K6:P7"/>
    <mergeCell ref="A12:P13"/>
    <mergeCell ref="Q4:U5"/>
    <mergeCell ref="Q6:U7"/>
    <mergeCell ref="Q8:U9"/>
    <mergeCell ref="Q10:U11"/>
    <mergeCell ref="Q12:U13"/>
    <mergeCell ref="R14:U14"/>
    <mergeCell ref="D14:H14"/>
    <mergeCell ref="M14:P14"/>
    <mergeCell ref="Q2:V3"/>
    <mergeCell ref="K4:P5"/>
    <mergeCell ref="D6:J7"/>
    <mergeCell ref="D8:J9"/>
    <mergeCell ref="A2:C3"/>
    <mergeCell ref="D10:J11"/>
    <mergeCell ref="A8:C9"/>
    <mergeCell ref="D4:J5"/>
    <mergeCell ref="K8:P9"/>
    <mergeCell ref="A4:C5"/>
    <mergeCell ref="A6:C7"/>
    <mergeCell ref="A10:C11"/>
    <mergeCell ref="D2:J3"/>
    <mergeCell ref="D29:H29"/>
    <mergeCell ref="I29:L29"/>
    <mergeCell ref="M29:P29"/>
    <mergeCell ref="A27:P28"/>
    <mergeCell ref="V4:V5"/>
    <mergeCell ref="V6:V7"/>
    <mergeCell ref="V8:V9"/>
    <mergeCell ref="V10:V11"/>
    <mergeCell ref="V12:V13"/>
    <mergeCell ref="V19:V20"/>
    <mergeCell ref="V21:V22"/>
    <mergeCell ref="V23:V24"/>
    <mergeCell ref="V25:V26"/>
    <mergeCell ref="V27:V28"/>
    <mergeCell ref="D23:J24"/>
    <mergeCell ref="D25:J26"/>
    <mergeCell ref="A17:C18"/>
    <mergeCell ref="A19:C20"/>
    <mergeCell ref="A21:C22"/>
    <mergeCell ref="A23:C24"/>
    <mergeCell ref="A25:C26"/>
    <mergeCell ref="K17:P18"/>
    <mergeCell ref="K19:P20"/>
    <mergeCell ref="K21:P22"/>
    <mergeCell ref="O53:Q54"/>
    <mergeCell ref="O55:Q56"/>
    <mergeCell ref="T52:V52"/>
    <mergeCell ref="T53:V54"/>
    <mergeCell ref="T55:V56"/>
    <mergeCell ref="W53:Y54"/>
    <mergeCell ref="AD53:AF54"/>
    <mergeCell ref="AD55:AF56"/>
    <mergeCell ref="AA53:AB53"/>
    <mergeCell ref="AA54:AB54"/>
    <mergeCell ref="AA55:AB55"/>
    <mergeCell ref="AA56:AB56"/>
  </mergeCells>
  <phoneticPr fontId="10"/>
  <dataValidations count="1">
    <dataValidation type="list" allowBlank="1" showInputMessage="1" showErrorMessage="1" sqref="L35:M48">
      <formula1>$AJ$5:$AJ$9</formula1>
    </dataValidation>
  </dataValidations>
  <printOptions horizontalCentered="1"/>
  <pageMargins left="0.31496062992125984" right="0.31496062992125984" top="0.47" bottom="0.35433070866141736" header="0.31496062992125984" footer="0.31496062992125984"/>
  <pageSetup paperSize="9" scale="82"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51"/>
  <sheetViews>
    <sheetView zoomScale="115" zoomScaleNormal="115" workbookViewId="0">
      <selection activeCell="C9" sqref="C9"/>
    </sheetView>
  </sheetViews>
  <sheetFormatPr defaultRowHeight="13.5" x14ac:dyDescent="0.15"/>
  <cols>
    <col min="1" max="8" width="3.125" style="1" customWidth="1"/>
    <col min="9" max="11" width="5.625" style="1" customWidth="1"/>
    <col min="12" max="12" width="3.625" style="1" customWidth="1"/>
    <col min="13" max="19" width="3.125" style="1" customWidth="1"/>
    <col min="20" max="22" width="5.625" style="1" customWidth="1"/>
    <col min="23" max="23" width="4" style="1" customWidth="1"/>
    <col min="24" max="24" width="5.125" style="1" customWidth="1"/>
    <col min="25" max="34" width="3.75" style="1" customWidth="1"/>
    <col min="35" max="40" width="3.875" style="1" customWidth="1"/>
    <col min="41" max="16384" width="9" style="1"/>
  </cols>
  <sheetData>
    <row r="1" spans="1:42" ht="21" x14ac:dyDescent="0.2">
      <c r="L1" s="413" t="s">
        <v>216</v>
      </c>
      <c r="M1" s="413"/>
      <c r="N1" s="414">
        <v>5</v>
      </c>
      <c r="O1" s="414"/>
      <c r="P1" s="2" t="s">
        <v>220</v>
      </c>
      <c r="Q1" s="2"/>
      <c r="R1" s="2"/>
      <c r="S1" s="2"/>
      <c r="T1" s="2"/>
      <c r="U1" s="2"/>
    </row>
    <row r="2" spans="1:42" ht="13.5" customHeight="1" x14ac:dyDescent="0.15">
      <c r="N2" s="421" t="s">
        <v>0</v>
      </c>
      <c r="O2" s="422"/>
      <c r="P2" s="441" t="s">
        <v>170</v>
      </c>
      <c r="Q2" s="410"/>
      <c r="R2" s="410"/>
      <c r="S2" s="410"/>
      <c r="T2" s="410"/>
      <c r="U2" s="410"/>
      <c r="V2" s="410"/>
      <c r="W2" s="410"/>
      <c r="X2" s="430"/>
      <c r="Y2" s="432" t="s">
        <v>5</v>
      </c>
      <c r="Z2" s="433"/>
      <c r="AA2" s="447" t="s">
        <v>169</v>
      </c>
      <c r="AB2" s="448"/>
      <c r="AC2" s="448"/>
      <c r="AD2" s="448"/>
      <c r="AE2" s="448"/>
      <c r="AF2" s="448"/>
      <c r="AG2" s="145"/>
      <c r="AH2" s="415" t="s">
        <v>2</v>
      </c>
      <c r="AI2" s="419" t="s">
        <v>3</v>
      </c>
      <c r="AJ2" s="420"/>
      <c r="AK2" s="444"/>
      <c r="AL2" s="444"/>
      <c r="AM2" s="444"/>
      <c r="AN2" s="444"/>
    </row>
    <row r="3" spans="1:42" x14ac:dyDescent="0.15">
      <c r="N3" s="399"/>
      <c r="O3" s="423"/>
      <c r="P3" s="411"/>
      <c r="Q3" s="412"/>
      <c r="R3" s="412"/>
      <c r="S3" s="412"/>
      <c r="T3" s="412"/>
      <c r="U3" s="412"/>
      <c r="V3" s="412"/>
      <c r="W3" s="412"/>
      <c r="X3" s="431"/>
      <c r="Y3" s="399" t="s">
        <v>4</v>
      </c>
      <c r="Z3" s="400"/>
      <c r="AA3" s="461" t="s">
        <v>168</v>
      </c>
      <c r="AB3" s="462"/>
      <c r="AC3" s="462"/>
      <c r="AD3" s="462"/>
      <c r="AE3" s="462"/>
      <c r="AF3" s="462"/>
      <c r="AG3" s="146"/>
      <c r="AH3" s="416"/>
      <c r="AI3" s="420"/>
      <c r="AJ3" s="420"/>
      <c r="AK3" s="444"/>
      <c r="AL3" s="444"/>
      <c r="AM3" s="444"/>
      <c r="AN3" s="444"/>
    </row>
    <row r="4" spans="1:42" x14ac:dyDescent="0.15">
      <c r="N4" s="463" t="s">
        <v>154</v>
      </c>
      <c r="O4" s="422"/>
      <c r="P4" s="441" t="s">
        <v>212</v>
      </c>
      <c r="Q4" s="410"/>
      <c r="R4" s="410"/>
      <c r="S4" s="410"/>
      <c r="T4" s="410"/>
      <c r="U4" s="410"/>
      <c r="V4" s="410"/>
      <c r="W4" s="410"/>
      <c r="X4" s="430"/>
      <c r="Y4" s="420" t="s">
        <v>6</v>
      </c>
      <c r="Z4" s="420"/>
      <c r="AA4" s="442" t="s">
        <v>185</v>
      </c>
      <c r="AB4" s="443"/>
      <c r="AC4" s="438"/>
      <c r="AD4" s="438"/>
      <c r="AE4" s="438"/>
      <c r="AF4" s="438"/>
      <c r="AG4" s="439"/>
      <c r="AH4" s="417"/>
      <c r="AI4" s="419" t="s">
        <v>186</v>
      </c>
      <c r="AJ4" s="420"/>
      <c r="AK4" s="444"/>
      <c r="AL4" s="444"/>
      <c r="AM4" s="444"/>
      <c r="AN4" s="444"/>
    </row>
    <row r="5" spans="1:42" x14ac:dyDescent="0.15">
      <c r="N5" s="399"/>
      <c r="O5" s="423"/>
      <c r="P5" s="411"/>
      <c r="Q5" s="412"/>
      <c r="R5" s="412"/>
      <c r="S5" s="412"/>
      <c r="T5" s="412"/>
      <c r="U5" s="412"/>
      <c r="V5" s="412"/>
      <c r="W5" s="412"/>
      <c r="X5" s="431"/>
      <c r="Y5" s="420"/>
      <c r="Z5" s="420"/>
      <c r="AA5" s="450" t="s">
        <v>184</v>
      </c>
      <c r="AB5" s="451"/>
      <c r="AC5" s="456"/>
      <c r="AD5" s="456"/>
      <c r="AE5" s="456"/>
      <c r="AF5" s="456"/>
      <c r="AG5" s="457"/>
      <c r="AH5" s="417"/>
      <c r="AI5" s="420"/>
      <c r="AJ5" s="420"/>
      <c r="AK5" s="444"/>
      <c r="AL5" s="444"/>
      <c r="AM5" s="444"/>
      <c r="AN5" s="444"/>
    </row>
    <row r="6" spans="1:42" ht="13.5" customHeight="1" x14ac:dyDescent="0.15">
      <c r="N6" s="421" t="s">
        <v>1</v>
      </c>
      <c r="O6" s="422"/>
      <c r="P6" s="409" t="s">
        <v>156</v>
      </c>
      <c r="Q6" s="410"/>
      <c r="R6" s="410"/>
      <c r="S6" s="410"/>
      <c r="T6" s="434" t="s">
        <v>155</v>
      </c>
      <c r="U6" s="435"/>
      <c r="V6" s="409" t="s">
        <v>157</v>
      </c>
      <c r="W6" s="410"/>
      <c r="X6" s="430"/>
      <c r="Y6" s="419" t="s">
        <v>158</v>
      </c>
      <c r="Z6" s="420"/>
      <c r="AA6" s="494" t="s">
        <v>159</v>
      </c>
      <c r="AB6" s="494"/>
      <c r="AC6" s="494"/>
      <c r="AD6" s="494"/>
      <c r="AE6" s="494"/>
      <c r="AF6" s="494"/>
      <c r="AG6" s="494"/>
      <c r="AH6" s="417"/>
      <c r="AI6" s="419" t="s">
        <v>187</v>
      </c>
      <c r="AJ6" s="420"/>
      <c r="AK6" s="444"/>
      <c r="AL6" s="444"/>
      <c r="AM6" s="444"/>
      <c r="AN6" s="444"/>
    </row>
    <row r="7" spans="1:42" ht="13.5" customHeight="1" x14ac:dyDescent="0.15">
      <c r="A7" s="408" t="s">
        <v>216</v>
      </c>
      <c r="B7" s="408"/>
      <c r="C7" s="84">
        <v>6</v>
      </c>
      <c r="D7" s="68" t="s">
        <v>7</v>
      </c>
      <c r="E7" s="84"/>
      <c r="F7" s="68" t="s">
        <v>8</v>
      </c>
      <c r="G7" s="84"/>
      <c r="H7" s="68" t="s">
        <v>9</v>
      </c>
      <c r="N7" s="399"/>
      <c r="O7" s="423"/>
      <c r="P7" s="411"/>
      <c r="Q7" s="412"/>
      <c r="R7" s="412"/>
      <c r="S7" s="412"/>
      <c r="T7" s="436"/>
      <c r="U7" s="437"/>
      <c r="V7" s="411"/>
      <c r="W7" s="412"/>
      <c r="X7" s="431"/>
      <c r="Y7" s="420"/>
      <c r="Z7" s="420"/>
      <c r="AA7" s="494"/>
      <c r="AB7" s="494"/>
      <c r="AC7" s="494"/>
      <c r="AD7" s="494"/>
      <c r="AE7" s="494"/>
      <c r="AF7" s="494"/>
      <c r="AG7" s="494"/>
      <c r="AH7" s="418"/>
      <c r="AI7" s="420"/>
      <c r="AJ7" s="420"/>
      <c r="AK7" s="444"/>
      <c r="AL7" s="444"/>
      <c r="AM7" s="444"/>
      <c r="AN7" s="444"/>
    </row>
    <row r="9" spans="1:42" x14ac:dyDescent="0.15">
      <c r="H9" s="464" t="s">
        <v>225</v>
      </c>
      <c r="I9" s="464"/>
      <c r="J9" s="464" t="s">
        <v>226</v>
      </c>
      <c r="K9" s="464"/>
      <c r="AG9" s="65"/>
      <c r="AH9" s="799"/>
      <c r="AI9" s="799"/>
      <c r="AJ9" s="799"/>
      <c r="AK9" s="799"/>
      <c r="AL9" s="799"/>
      <c r="AM9" s="799"/>
      <c r="AN9" s="799"/>
    </row>
    <row r="10" spans="1:42" x14ac:dyDescent="0.15">
      <c r="I10" s="159"/>
      <c r="J10" s="159"/>
      <c r="K10" s="159"/>
      <c r="L10" s="160"/>
      <c r="M10" s="68" t="s">
        <v>10</v>
      </c>
      <c r="N10" s="84">
        <v>1</v>
      </c>
      <c r="O10" s="68" t="s">
        <v>11</v>
      </c>
      <c r="P10" s="84">
        <v>1</v>
      </c>
      <c r="Q10" s="68" t="s">
        <v>12</v>
      </c>
      <c r="S10" s="68" t="s">
        <v>13</v>
      </c>
      <c r="T10" s="84">
        <v>12</v>
      </c>
      <c r="U10" s="68" t="s">
        <v>11</v>
      </c>
      <c r="V10" s="84">
        <v>31</v>
      </c>
      <c r="W10" s="68" t="s">
        <v>14</v>
      </c>
      <c r="X10" s="1" t="s">
        <v>142</v>
      </c>
    </row>
    <row r="11" spans="1:42" x14ac:dyDescent="0.15">
      <c r="A11" s="404" t="s">
        <v>15</v>
      </c>
      <c r="B11" s="405"/>
      <c r="C11" s="405"/>
      <c r="D11" s="405"/>
      <c r="E11" s="405"/>
      <c r="F11" s="405"/>
      <c r="G11" s="405"/>
      <c r="H11" s="405"/>
      <c r="I11" s="405" t="s">
        <v>16</v>
      </c>
      <c r="J11" s="405"/>
      <c r="K11" s="406"/>
      <c r="L11" s="404" t="s">
        <v>15</v>
      </c>
      <c r="M11" s="405"/>
      <c r="N11" s="405"/>
      <c r="O11" s="405"/>
      <c r="P11" s="405"/>
      <c r="Q11" s="405"/>
      <c r="R11" s="405"/>
      <c r="S11" s="405"/>
      <c r="T11" s="405" t="s">
        <v>16</v>
      </c>
      <c r="U11" s="405"/>
      <c r="V11" s="406"/>
      <c r="X11" s="426" t="s">
        <v>4</v>
      </c>
      <c r="Y11" s="427"/>
      <c r="Z11" s="427"/>
      <c r="AA11" s="69"/>
      <c r="AB11" s="77"/>
      <c r="AC11" s="222" t="s">
        <v>201</v>
      </c>
      <c r="AD11" s="223"/>
      <c r="AE11" s="223" t="s">
        <v>110</v>
      </c>
      <c r="AF11" s="223"/>
      <c r="AG11" s="223"/>
      <c r="AH11" s="491" t="s">
        <v>17</v>
      </c>
      <c r="AI11" s="491"/>
      <c r="AJ11" s="491"/>
      <c r="AK11" s="223" t="s">
        <v>171</v>
      </c>
      <c r="AL11" s="223"/>
      <c r="AM11" s="223"/>
      <c r="AN11" s="487"/>
    </row>
    <row r="12" spans="1:42" ht="12" customHeight="1" x14ac:dyDescent="0.15">
      <c r="A12" s="445" t="s">
        <v>19</v>
      </c>
      <c r="B12" s="407" t="s">
        <v>106</v>
      </c>
      <c r="C12" s="407"/>
      <c r="D12" s="407"/>
      <c r="E12" s="407"/>
      <c r="F12" s="407"/>
      <c r="G12" s="407"/>
      <c r="H12" s="318" t="s">
        <v>20</v>
      </c>
      <c r="I12" s="302">
        <f>'収支計算-裏 (記入例)'!R14</f>
        <v>47950000</v>
      </c>
      <c r="J12" s="302"/>
      <c r="K12" s="303"/>
      <c r="L12" s="445" t="s">
        <v>200</v>
      </c>
      <c r="M12" s="389" t="s">
        <v>21</v>
      </c>
      <c r="N12" s="407" t="s">
        <v>135</v>
      </c>
      <c r="O12" s="407"/>
      <c r="P12" s="407"/>
      <c r="Q12" s="407"/>
      <c r="R12" s="407"/>
      <c r="S12" s="318" t="s">
        <v>57</v>
      </c>
      <c r="T12" s="424">
        <v>148000</v>
      </c>
      <c r="U12" s="424"/>
      <c r="V12" s="425"/>
      <c r="X12" s="428"/>
      <c r="Y12" s="429"/>
      <c r="Z12" s="429"/>
      <c r="AA12" s="452" t="s">
        <v>191</v>
      </c>
      <c r="AB12" s="453"/>
      <c r="AC12" s="224"/>
      <c r="AD12" s="224"/>
      <c r="AE12" s="388" t="s">
        <v>143</v>
      </c>
      <c r="AF12" s="388"/>
      <c r="AG12" s="388"/>
      <c r="AH12" s="493"/>
      <c r="AI12" s="493"/>
      <c r="AJ12" s="493"/>
      <c r="AK12" s="488"/>
      <c r="AL12" s="488"/>
      <c r="AM12" s="488"/>
      <c r="AN12" s="489"/>
    </row>
    <row r="13" spans="1:42" ht="12" customHeight="1" x14ac:dyDescent="0.15">
      <c r="A13" s="244"/>
      <c r="B13" s="246"/>
      <c r="C13" s="246"/>
      <c r="D13" s="246"/>
      <c r="E13" s="246"/>
      <c r="F13" s="246"/>
      <c r="G13" s="246"/>
      <c r="H13" s="238"/>
      <c r="I13" s="241"/>
      <c r="J13" s="241"/>
      <c r="K13" s="242"/>
      <c r="L13" s="244"/>
      <c r="M13" s="390"/>
      <c r="N13" s="246"/>
      <c r="O13" s="246"/>
      <c r="P13" s="246"/>
      <c r="Q13" s="246"/>
      <c r="R13" s="246"/>
      <c r="S13" s="238"/>
      <c r="T13" s="239"/>
      <c r="U13" s="239"/>
      <c r="V13" s="240"/>
      <c r="X13" s="804" t="s">
        <v>149</v>
      </c>
      <c r="Y13" s="805"/>
      <c r="Z13" s="805"/>
      <c r="AA13" s="805"/>
      <c r="AB13" s="806"/>
      <c r="AC13" s="455" t="s">
        <v>11</v>
      </c>
      <c r="AD13" s="455"/>
      <c r="AE13" s="440" t="s">
        <v>153</v>
      </c>
      <c r="AF13" s="440"/>
      <c r="AG13" s="440"/>
      <c r="AH13" s="440" t="s">
        <v>153</v>
      </c>
      <c r="AI13" s="440"/>
      <c r="AJ13" s="440"/>
      <c r="AK13" s="466" t="s">
        <v>153</v>
      </c>
      <c r="AL13" s="466"/>
      <c r="AM13" s="466"/>
      <c r="AN13" s="467"/>
    </row>
    <row r="14" spans="1:42" ht="12" customHeight="1" x14ac:dyDescent="0.15">
      <c r="A14" s="244"/>
      <c r="B14" s="246" t="s">
        <v>105</v>
      </c>
      <c r="C14" s="246"/>
      <c r="D14" s="246"/>
      <c r="E14" s="246"/>
      <c r="F14" s="246"/>
      <c r="G14" s="246"/>
      <c r="H14" s="238" t="s">
        <v>23</v>
      </c>
      <c r="I14" s="239">
        <v>284000</v>
      </c>
      <c r="J14" s="239"/>
      <c r="K14" s="240"/>
      <c r="L14" s="244"/>
      <c r="M14" s="390"/>
      <c r="N14" s="246" t="s">
        <v>136</v>
      </c>
      <c r="O14" s="246"/>
      <c r="P14" s="246"/>
      <c r="Q14" s="246"/>
      <c r="R14" s="246"/>
      <c r="S14" s="238" t="s">
        <v>46</v>
      </c>
      <c r="T14" s="239">
        <v>167000</v>
      </c>
      <c r="U14" s="239"/>
      <c r="V14" s="240"/>
      <c r="X14" s="807"/>
      <c r="Y14" s="808"/>
      <c r="Z14" s="808"/>
      <c r="AA14" s="808"/>
      <c r="AB14" s="809"/>
      <c r="AC14" s="803">
        <v>12</v>
      </c>
      <c r="AD14" s="803"/>
      <c r="AE14" s="471">
        <v>1020000</v>
      </c>
      <c r="AF14" s="471"/>
      <c r="AG14" s="471"/>
      <c r="AH14" s="798">
        <f>AE14+AE15</f>
        <v>1275000</v>
      </c>
      <c r="AI14" s="798"/>
      <c r="AJ14" s="798"/>
      <c r="AK14" s="347">
        <v>9900</v>
      </c>
      <c r="AL14" s="347"/>
      <c r="AM14" s="347"/>
      <c r="AN14" s="348"/>
    </row>
    <row r="15" spans="1:42" ht="12" customHeight="1" x14ac:dyDescent="0.15">
      <c r="A15" s="244"/>
      <c r="B15" s="246"/>
      <c r="C15" s="246"/>
      <c r="D15" s="246"/>
      <c r="E15" s="246"/>
      <c r="F15" s="246"/>
      <c r="G15" s="246"/>
      <c r="H15" s="238"/>
      <c r="I15" s="239"/>
      <c r="J15" s="239"/>
      <c r="K15" s="240"/>
      <c r="L15" s="244"/>
      <c r="M15" s="390"/>
      <c r="N15" s="246"/>
      <c r="O15" s="246"/>
      <c r="P15" s="246"/>
      <c r="Q15" s="246"/>
      <c r="R15" s="246"/>
      <c r="S15" s="238"/>
      <c r="T15" s="239"/>
      <c r="U15" s="239"/>
      <c r="V15" s="240"/>
      <c r="X15" s="122"/>
      <c r="Y15" s="123"/>
      <c r="Z15" s="124" t="s">
        <v>144</v>
      </c>
      <c r="AA15" s="85">
        <v>25</v>
      </c>
      <c r="AB15" s="125" t="s">
        <v>145</v>
      </c>
      <c r="AC15" s="803"/>
      <c r="AD15" s="803"/>
      <c r="AE15" s="231">
        <v>255000</v>
      </c>
      <c r="AF15" s="231"/>
      <c r="AG15" s="231"/>
      <c r="AH15" s="798"/>
      <c r="AI15" s="798"/>
      <c r="AJ15" s="798"/>
      <c r="AK15" s="347"/>
      <c r="AL15" s="347"/>
      <c r="AM15" s="347"/>
      <c r="AN15" s="348"/>
      <c r="AP15" s="15"/>
    </row>
    <row r="16" spans="1:42" ht="12" customHeight="1" x14ac:dyDescent="0.15">
      <c r="A16" s="244"/>
      <c r="B16" s="246" t="s">
        <v>107</v>
      </c>
      <c r="C16" s="246"/>
      <c r="D16" s="246"/>
      <c r="E16" s="246"/>
      <c r="F16" s="246"/>
      <c r="G16" s="246"/>
      <c r="H16" s="238" t="s">
        <v>25</v>
      </c>
      <c r="I16" s="239">
        <v>80000</v>
      </c>
      <c r="J16" s="239"/>
      <c r="K16" s="240"/>
      <c r="L16" s="244"/>
      <c r="M16" s="390"/>
      <c r="N16" s="246" t="s">
        <v>137</v>
      </c>
      <c r="O16" s="246"/>
      <c r="P16" s="246"/>
      <c r="Q16" s="246"/>
      <c r="R16" s="246"/>
      <c r="S16" s="238" t="s">
        <v>47</v>
      </c>
      <c r="T16" s="239">
        <v>205000</v>
      </c>
      <c r="U16" s="239"/>
      <c r="V16" s="240"/>
      <c r="X16" s="810" t="s">
        <v>149</v>
      </c>
      <c r="Y16" s="811"/>
      <c r="Z16" s="811"/>
      <c r="AA16" s="811"/>
      <c r="AB16" s="812"/>
      <c r="AC16" s="801">
        <v>12</v>
      </c>
      <c r="AD16" s="801"/>
      <c r="AE16" s="230">
        <v>840000</v>
      </c>
      <c r="AF16" s="230"/>
      <c r="AG16" s="230"/>
      <c r="AH16" s="831">
        <f>AE16+AE17+AE18</f>
        <v>1050000</v>
      </c>
      <c r="AI16" s="831"/>
      <c r="AJ16" s="831"/>
      <c r="AK16" s="353">
        <v>0</v>
      </c>
      <c r="AL16" s="353"/>
      <c r="AM16" s="353"/>
      <c r="AN16" s="354"/>
      <c r="AP16" s="16"/>
    </row>
    <row r="17" spans="1:40" ht="12" customHeight="1" x14ac:dyDescent="0.15">
      <c r="A17" s="244"/>
      <c r="B17" s="246"/>
      <c r="C17" s="246"/>
      <c r="D17" s="246"/>
      <c r="E17" s="246"/>
      <c r="F17" s="246"/>
      <c r="G17" s="246"/>
      <c r="H17" s="238"/>
      <c r="I17" s="239"/>
      <c r="J17" s="239"/>
      <c r="K17" s="240"/>
      <c r="L17" s="244"/>
      <c r="M17" s="390"/>
      <c r="N17" s="246"/>
      <c r="O17" s="246"/>
      <c r="P17" s="246"/>
      <c r="Q17" s="246"/>
      <c r="R17" s="246"/>
      <c r="S17" s="238"/>
      <c r="T17" s="239"/>
      <c r="U17" s="239"/>
      <c r="V17" s="240"/>
      <c r="X17" s="807"/>
      <c r="Y17" s="808"/>
      <c r="Z17" s="808"/>
      <c r="AA17" s="808"/>
      <c r="AB17" s="809"/>
      <c r="AC17" s="800"/>
      <c r="AD17" s="800"/>
      <c r="AE17" s="231"/>
      <c r="AF17" s="231"/>
      <c r="AG17" s="231"/>
      <c r="AH17" s="832"/>
      <c r="AI17" s="832"/>
      <c r="AJ17" s="832"/>
      <c r="AK17" s="349"/>
      <c r="AL17" s="349"/>
      <c r="AM17" s="349"/>
      <c r="AN17" s="350"/>
    </row>
    <row r="18" spans="1:40" ht="12" customHeight="1" x14ac:dyDescent="0.15">
      <c r="A18" s="244"/>
      <c r="B18" s="460" t="s">
        <v>210</v>
      </c>
      <c r="C18" s="458"/>
      <c r="D18" s="458"/>
      <c r="E18" s="458"/>
      <c r="F18" s="458"/>
      <c r="G18" s="458"/>
      <c r="H18" s="458" t="s">
        <v>26</v>
      </c>
      <c r="I18" s="308">
        <f>I12+I14+I16</f>
        <v>48314000</v>
      </c>
      <c r="J18" s="308"/>
      <c r="K18" s="309"/>
      <c r="L18" s="244"/>
      <c r="M18" s="390"/>
      <c r="N18" s="246" t="s">
        <v>138</v>
      </c>
      <c r="O18" s="246"/>
      <c r="P18" s="246"/>
      <c r="Q18" s="246"/>
      <c r="R18" s="246"/>
      <c r="S18" s="238" t="s">
        <v>48</v>
      </c>
      <c r="T18" s="239">
        <v>163000</v>
      </c>
      <c r="U18" s="239"/>
      <c r="V18" s="240"/>
      <c r="X18" s="126"/>
      <c r="Y18" s="127"/>
      <c r="Z18" s="128" t="s">
        <v>144</v>
      </c>
      <c r="AA18" s="86">
        <v>21</v>
      </c>
      <c r="AB18" s="129" t="s">
        <v>145</v>
      </c>
      <c r="AC18" s="802"/>
      <c r="AD18" s="802"/>
      <c r="AE18" s="449">
        <v>210000</v>
      </c>
      <c r="AF18" s="449"/>
      <c r="AG18" s="449"/>
      <c r="AH18" s="833"/>
      <c r="AI18" s="833"/>
      <c r="AJ18" s="833"/>
      <c r="AK18" s="355"/>
      <c r="AL18" s="355"/>
      <c r="AM18" s="355"/>
      <c r="AN18" s="356"/>
    </row>
    <row r="19" spans="1:40" ht="12" customHeight="1" thickBot="1" x14ac:dyDescent="0.2">
      <c r="A19" s="446"/>
      <c r="B19" s="459"/>
      <c r="C19" s="459"/>
      <c r="D19" s="459"/>
      <c r="E19" s="459"/>
      <c r="F19" s="459"/>
      <c r="G19" s="459"/>
      <c r="H19" s="459"/>
      <c r="I19" s="397"/>
      <c r="J19" s="397"/>
      <c r="K19" s="398"/>
      <c r="L19" s="244"/>
      <c r="M19" s="390"/>
      <c r="N19" s="246"/>
      <c r="O19" s="246"/>
      <c r="P19" s="246"/>
      <c r="Q19" s="246"/>
      <c r="R19" s="246"/>
      <c r="S19" s="238"/>
      <c r="T19" s="239"/>
      <c r="U19" s="239"/>
      <c r="V19" s="240"/>
      <c r="X19" s="216"/>
      <c r="Y19" s="217"/>
      <c r="Z19" s="217"/>
      <c r="AA19" s="217"/>
      <c r="AB19" s="234"/>
      <c r="AC19" s="800"/>
      <c r="AD19" s="800"/>
      <c r="AE19" s="231"/>
      <c r="AF19" s="231"/>
      <c r="AG19" s="231"/>
      <c r="AH19" s="832">
        <f>AE19+AE20+AE21</f>
        <v>0</v>
      </c>
      <c r="AI19" s="832"/>
      <c r="AJ19" s="832"/>
      <c r="AK19" s="349">
        <v>0</v>
      </c>
      <c r="AL19" s="349"/>
      <c r="AM19" s="349"/>
      <c r="AN19" s="350"/>
    </row>
    <row r="20" spans="1:40" ht="12" customHeight="1" thickTop="1" x14ac:dyDescent="0.15">
      <c r="A20" s="243" t="s">
        <v>108</v>
      </c>
      <c r="B20" s="329" t="s">
        <v>195</v>
      </c>
      <c r="C20" s="329"/>
      <c r="D20" s="329"/>
      <c r="E20" s="329"/>
      <c r="F20" s="329"/>
      <c r="G20" s="329"/>
      <c r="H20" s="283" t="s">
        <v>27</v>
      </c>
      <c r="I20" s="333">
        <v>3705000</v>
      </c>
      <c r="J20" s="333"/>
      <c r="K20" s="334"/>
      <c r="L20" s="244"/>
      <c r="M20" s="390"/>
      <c r="N20" s="246" t="s">
        <v>139</v>
      </c>
      <c r="O20" s="246"/>
      <c r="P20" s="246"/>
      <c r="Q20" s="246"/>
      <c r="R20" s="246"/>
      <c r="S20" s="238" t="s">
        <v>50</v>
      </c>
      <c r="T20" s="239">
        <v>105000</v>
      </c>
      <c r="U20" s="239"/>
      <c r="V20" s="240"/>
      <c r="X20" s="235"/>
      <c r="Y20" s="236"/>
      <c r="Z20" s="236"/>
      <c r="AA20" s="236"/>
      <c r="AB20" s="237"/>
      <c r="AC20" s="800"/>
      <c r="AD20" s="800"/>
      <c r="AE20" s="471"/>
      <c r="AF20" s="471"/>
      <c r="AG20" s="471"/>
      <c r="AH20" s="832"/>
      <c r="AI20" s="832"/>
      <c r="AJ20" s="832"/>
      <c r="AK20" s="349"/>
      <c r="AL20" s="349"/>
      <c r="AM20" s="349"/>
      <c r="AN20" s="350"/>
    </row>
    <row r="21" spans="1:40" ht="12" customHeight="1" x14ac:dyDescent="0.15">
      <c r="A21" s="244"/>
      <c r="B21" s="272"/>
      <c r="C21" s="272"/>
      <c r="D21" s="272"/>
      <c r="E21" s="272"/>
      <c r="F21" s="272"/>
      <c r="G21" s="272"/>
      <c r="H21" s="238"/>
      <c r="I21" s="239"/>
      <c r="J21" s="239"/>
      <c r="K21" s="240"/>
      <c r="L21" s="244"/>
      <c r="M21" s="390"/>
      <c r="N21" s="246"/>
      <c r="O21" s="246"/>
      <c r="P21" s="246"/>
      <c r="Q21" s="246"/>
      <c r="R21" s="246"/>
      <c r="S21" s="238"/>
      <c r="T21" s="239"/>
      <c r="U21" s="239"/>
      <c r="V21" s="240"/>
      <c r="X21" s="122"/>
      <c r="Y21" s="123"/>
      <c r="Z21" s="124" t="s">
        <v>144</v>
      </c>
      <c r="AA21" s="85"/>
      <c r="AB21" s="125" t="s">
        <v>145</v>
      </c>
      <c r="AC21" s="800"/>
      <c r="AD21" s="800"/>
      <c r="AE21" s="231"/>
      <c r="AF21" s="231"/>
      <c r="AG21" s="231"/>
      <c r="AH21" s="832"/>
      <c r="AI21" s="832"/>
      <c r="AJ21" s="832"/>
      <c r="AK21" s="349"/>
      <c r="AL21" s="349"/>
      <c r="AM21" s="349"/>
      <c r="AN21" s="350"/>
    </row>
    <row r="22" spans="1:40" ht="12" customHeight="1" x14ac:dyDescent="0.15">
      <c r="A22" s="244"/>
      <c r="B22" s="331" t="s">
        <v>196</v>
      </c>
      <c r="C22" s="331"/>
      <c r="D22" s="331"/>
      <c r="E22" s="331"/>
      <c r="F22" s="331"/>
      <c r="G22" s="331"/>
      <c r="H22" s="238" t="s">
        <v>28</v>
      </c>
      <c r="I22" s="279">
        <f>'収支計算-裏 (記入例)'!R29</f>
        <v>38829000</v>
      </c>
      <c r="J22" s="279"/>
      <c r="K22" s="280"/>
      <c r="L22" s="244"/>
      <c r="M22" s="390"/>
      <c r="N22" s="330" t="s">
        <v>22</v>
      </c>
      <c r="O22" s="330"/>
      <c r="P22" s="330"/>
      <c r="Q22" s="330"/>
      <c r="R22" s="330"/>
      <c r="S22" s="238" t="s">
        <v>58</v>
      </c>
      <c r="T22" s="239">
        <v>259000</v>
      </c>
      <c r="U22" s="239"/>
      <c r="V22" s="240"/>
      <c r="X22" s="130"/>
      <c r="Y22" s="131"/>
      <c r="Z22" s="131"/>
      <c r="AA22" s="131"/>
      <c r="AB22" s="132"/>
      <c r="AC22" s="801"/>
      <c r="AD22" s="801"/>
      <c r="AE22" s="230"/>
      <c r="AF22" s="230"/>
      <c r="AG22" s="230"/>
      <c r="AH22" s="831">
        <f>AE22+AE23+AE24</f>
        <v>0</v>
      </c>
      <c r="AI22" s="831"/>
      <c r="AJ22" s="831"/>
      <c r="AK22" s="353">
        <v>0</v>
      </c>
      <c r="AL22" s="353"/>
      <c r="AM22" s="353"/>
      <c r="AN22" s="354"/>
    </row>
    <row r="23" spans="1:40" ht="12" customHeight="1" x14ac:dyDescent="0.15">
      <c r="A23" s="244"/>
      <c r="B23" s="331"/>
      <c r="C23" s="331"/>
      <c r="D23" s="331"/>
      <c r="E23" s="331"/>
      <c r="F23" s="331"/>
      <c r="G23" s="331"/>
      <c r="H23" s="238"/>
      <c r="I23" s="279"/>
      <c r="J23" s="279"/>
      <c r="K23" s="280"/>
      <c r="L23" s="244"/>
      <c r="M23" s="390"/>
      <c r="N23" s="330"/>
      <c r="O23" s="330"/>
      <c r="P23" s="330"/>
      <c r="Q23" s="330"/>
      <c r="R23" s="330"/>
      <c r="S23" s="238"/>
      <c r="T23" s="239"/>
      <c r="U23" s="239"/>
      <c r="V23" s="240"/>
      <c r="X23" s="133" t="s">
        <v>147</v>
      </c>
      <c r="Y23" s="134"/>
      <c r="Z23" s="87"/>
      <c r="AA23" s="135" t="s">
        <v>148</v>
      </c>
      <c r="AB23" s="136"/>
      <c r="AC23" s="800"/>
      <c r="AD23" s="800"/>
      <c r="AE23" s="231"/>
      <c r="AF23" s="231"/>
      <c r="AG23" s="231"/>
      <c r="AH23" s="832"/>
      <c r="AI23" s="832"/>
      <c r="AJ23" s="832"/>
      <c r="AK23" s="349"/>
      <c r="AL23" s="349"/>
      <c r="AM23" s="349"/>
      <c r="AN23" s="350"/>
    </row>
    <row r="24" spans="1:40" ht="12" customHeight="1" x14ac:dyDescent="0.15">
      <c r="A24" s="244"/>
      <c r="B24" s="271" t="s">
        <v>197</v>
      </c>
      <c r="C24" s="271"/>
      <c r="D24" s="271"/>
      <c r="E24" s="271"/>
      <c r="F24" s="271"/>
      <c r="G24" s="271"/>
      <c r="H24" s="238" t="s">
        <v>30</v>
      </c>
      <c r="I24" s="241">
        <f>I20+I22</f>
        <v>42534000</v>
      </c>
      <c r="J24" s="241"/>
      <c r="K24" s="242"/>
      <c r="L24" s="244"/>
      <c r="M24" s="390"/>
      <c r="N24" s="332" t="s">
        <v>140</v>
      </c>
      <c r="O24" s="332"/>
      <c r="P24" s="332"/>
      <c r="Q24" s="332"/>
      <c r="R24" s="332"/>
      <c r="S24" s="238" t="s">
        <v>24</v>
      </c>
      <c r="T24" s="239">
        <v>348000</v>
      </c>
      <c r="U24" s="239"/>
      <c r="V24" s="240"/>
      <c r="X24" s="137"/>
      <c r="Y24" s="138"/>
      <c r="Z24" s="138"/>
      <c r="AA24" s="138"/>
      <c r="AB24" s="139"/>
      <c r="AC24" s="813"/>
      <c r="AD24" s="813"/>
      <c r="AE24" s="480"/>
      <c r="AF24" s="480"/>
      <c r="AG24" s="480"/>
      <c r="AH24" s="834"/>
      <c r="AI24" s="834"/>
      <c r="AJ24" s="834"/>
      <c r="AK24" s="507"/>
      <c r="AL24" s="507"/>
      <c r="AM24" s="507"/>
      <c r="AN24" s="508"/>
    </row>
    <row r="25" spans="1:40" ht="12" customHeight="1" x14ac:dyDescent="0.15">
      <c r="A25" s="244"/>
      <c r="B25" s="271"/>
      <c r="C25" s="271"/>
      <c r="D25" s="271"/>
      <c r="E25" s="271"/>
      <c r="F25" s="271"/>
      <c r="G25" s="271"/>
      <c r="H25" s="238"/>
      <c r="I25" s="241"/>
      <c r="J25" s="241"/>
      <c r="K25" s="242"/>
      <c r="L25" s="244"/>
      <c r="M25" s="390"/>
      <c r="N25" s="332"/>
      <c r="O25" s="332"/>
      <c r="P25" s="332"/>
      <c r="Q25" s="332"/>
      <c r="R25" s="332"/>
      <c r="S25" s="238"/>
      <c r="T25" s="239"/>
      <c r="U25" s="239"/>
      <c r="V25" s="240"/>
      <c r="X25" s="292" t="s">
        <v>29</v>
      </c>
      <c r="Y25" s="251"/>
      <c r="Z25" s="249" t="s">
        <v>150</v>
      </c>
      <c r="AA25" s="250"/>
      <c r="AB25" s="251"/>
      <c r="AC25" s="814">
        <f>SUM(AC14:AD24)</f>
        <v>24</v>
      </c>
      <c r="AD25" s="814"/>
      <c r="AE25" s="263">
        <f>AE14+AE16+AE19+AE22</f>
        <v>1860000</v>
      </c>
      <c r="AF25" s="263"/>
      <c r="AG25" s="263"/>
      <c r="AH25" s="472">
        <f>AH14+AH16+AH19+AH22</f>
        <v>2325000</v>
      </c>
      <c r="AI25" s="472"/>
      <c r="AJ25" s="472"/>
      <c r="AK25" s="472">
        <f>AK14+AK16+AK19+AK22</f>
        <v>9900</v>
      </c>
      <c r="AL25" s="472"/>
      <c r="AM25" s="472"/>
      <c r="AN25" s="477"/>
    </row>
    <row r="26" spans="1:40" ht="12" customHeight="1" x14ac:dyDescent="0.15">
      <c r="A26" s="244"/>
      <c r="B26" s="272" t="s">
        <v>198</v>
      </c>
      <c r="C26" s="272"/>
      <c r="D26" s="272"/>
      <c r="E26" s="272"/>
      <c r="F26" s="272"/>
      <c r="G26" s="272"/>
      <c r="H26" s="238" t="s">
        <v>32</v>
      </c>
      <c r="I26" s="239">
        <v>3814000</v>
      </c>
      <c r="J26" s="239"/>
      <c r="K26" s="240"/>
      <c r="L26" s="244"/>
      <c r="M26" s="390"/>
      <c r="N26" s="332" t="s">
        <v>141</v>
      </c>
      <c r="O26" s="332"/>
      <c r="P26" s="332"/>
      <c r="Q26" s="332"/>
      <c r="R26" s="332"/>
      <c r="S26" s="238" t="s">
        <v>124</v>
      </c>
      <c r="T26" s="239">
        <v>177000</v>
      </c>
      <c r="U26" s="239"/>
      <c r="V26" s="240"/>
      <c r="X26" s="476"/>
      <c r="Y26" s="254"/>
      <c r="Z26" s="252"/>
      <c r="AA26" s="253"/>
      <c r="AB26" s="254"/>
      <c r="AC26" s="815"/>
      <c r="AD26" s="815"/>
      <c r="AE26" s="264"/>
      <c r="AF26" s="264"/>
      <c r="AG26" s="264"/>
      <c r="AH26" s="473"/>
      <c r="AI26" s="473"/>
      <c r="AJ26" s="473"/>
      <c r="AK26" s="473"/>
      <c r="AL26" s="473"/>
      <c r="AM26" s="473"/>
      <c r="AN26" s="478"/>
    </row>
    <row r="27" spans="1:40" ht="12" customHeight="1" x14ac:dyDescent="0.15">
      <c r="A27" s="244"/>
      <c r="B27" s="272"/>
      <c r="C27" s="272"/>
      <c r="D27" s="272"/>
      <c r="E27" s="272"/>
      <c r="F27" s="272"/>
      <c r="G27" s="272"/>
      <c r="H27" s="238"/>
      <c r="I27" s="239"/>
      <c r="J27" s="239"/>
      <c r="K27" s="240"/>
      <c r="L27" s="244"/>
      <c r="M27" s="390"/>
      <c r="N27" s="332"/>
      <c r="O27" s="332"/>
      <c r="P27" s="332"/>
      <c r="Q27" s="332"/>
      <c r="R27" s="332"/>
      <c r="S27" s="238"/>
      <c r="T27" s="239"/>
      <c r="U27" s="239"/>
      <c r="V27" s="240"/>
      <c r="X27" s="293"/>
      <c r="Y27" s="257"/>
      <c r="Z27" s="255"/>
      <c r="AA27" s="256"/>
      <c r="AB27" s="257"/>
      <c r="AC27" s="816"/>
      <c r="AD27" s="816"/>
      <c r="AE27" s="258">
        <f>AE15+AE18+AE21+AE24</f>
        <v>465000</v>
      </c>
      <c r="AF27" s="258"/>
      <c r="AG27" s="258"/>
      <c r="AH27" s="474"/>
      <c r="AI27" s="474"/>
      <c r="AJ27" s="474"/>
      <c r="AK27" s="474"/>
      <c r="AL27" s="474"/>
      <c r="AM27" s="474"/>
      <c r="AN27" s="479"/>
    </row>
    <row r="28" spans="1:40" ht="12" customHeight="1" x14ac:dyDescent="0.15">
      <c r="A28" s="244"/>
      <c r="B28" s="238" t="s">
        <v>188</v>
      </c>
      <c r="C28" s="238"/>
      <c r="D28" s="238"/>
      <c r="E28" s="238"/>
      <c r="F28" s="238"/>
      <c r="G28" s="238"/>
      <c r="H28" s="238" t="s">
        <v>34</v>
      </c>
      <c r="I28" s="279">
        <f>I24-I26</f>
        <v>38720000</v>
      </c>
      <c r="J28" s="279"/>
      <c r="K28" s="280"/>
      <c r="L28" s="244"/>
      <c r="M28" s="390"/>
      <c r="N28" s="233"/>
      <c r="O28" s="233"/>
      <c r="P28" s="233"/>
      <c r="Q28" s="233"/>
      <c r="R28" s="233"/>
      <c r="S28" s="238" t="s">
        <v>125</v>
      </c>
      <c r="T28" s="239">
        <v>0</v>
      </c>
      <c r="U28" s="239"/>
      <c r="V28" s="240"/>
    </row>
    <row r="29" spans="1:40" ht="12" customHeight="1" thickBot="1" x14ac:dyDescent="0.2">
      <c r="A29" s="446"/>
      <c r="B29" s="278"/>
      <c r="C29" s="278"/>
      <c r="D29" s="278"/>
      <c r="E29" s="278"/>
      <c r="F29" s="278"/>
      <c r="G29" s="278"/>
      <c r="H29" s="278"/>
      <c r="I29" s="281"/>
      <c r="J29" s="281"/>
      <c r="K29" s="282"/>
      <c r="L29" s="244"/>
      <c r="M29" s="390"/>
      <c r="N29" s="233"/>
      <c r="O29" s="233"/>
      <c r="P29" s="233"/>
      <c r="Q29" s="233"/>
      <c r="R29" s="233"/>
      <c r="S29" s="238"/>
      <c r="T29" s="239"/>
      <c r="U29" s="239"/>
      <c r="V29" s="240"/>
    </row>
    <row r="30" spans="1:40" ht="12" customHeight="1" thickTop="1" x14ac:dyDescent="0.15">
      <c r="A30" s="343" t="s">
        <v>109</v>
      </c>
      <c r="B30" s="344"/>
      <c r="C30" s="344"/>
      <c r="D30" s="344"/>
      <c r="E30" s="344"/>
      <c r="F30" s="344"/>
      <c r="G30" s="344"/>
      <c r="H30" s="284" t="s">
        <v>36</v>
      </c>
      <c r="I30" s="286">
        <f>I18-I28</f>
        <v>9594000</v>
      </c>
      <c r="J30" s="286"/>
      <c r="K30" s="287"/>
      <c r="L30" s="244"/>
      <c r="M30" s="390"/>
      <c r="N30" s="233"/>
      <c r="O30" s="233"/>
      <c r="P30" s="233"/>
      <c r="Q30" s="233"/>
      <c r="R30" s="233"/>
      <c r="S30" s="238" t="s">
        <v>126</v>
      </c>
      <c r="T30" s="239">
        <v>0</v>
      </c>
      <c r="U30" s="239"/>
      <c r="V30" s="240"/>
      <c r="X30" s="225" t="s">
        <v>146</v>
      </c>
      <c r="Y30" s="225"/>
      <c r="Z30" s="225"/>
      <c r="AA30" s="225"/>
      <c r="AB30" s="225"/>
      <c r="AC30" s="225"/>
      <c r="AD30" s="225"/>
      <c r="AE30" s="225"/>
      <c r="AF30" s="225"/>
    </row>
    <row r="31" spans="1:40" ht="12" customHeight="1" thickBot="1" x14ac:dyDescent="0.2">
      <c r="A31" s="345"/>
      <c r="B31" s="346"/>
      <c r="C31" s="346"/>
      <c r="D31" s="346"/>
      <c r="E31" s="346"/>
      <c r="F31" s="346"/>
      <c r="G31" s="346"/>
      <c r="H31" s="285"/>
      <c r="I31" s="288"/>
      <c r="J31" s="288"/>
      <c r="K31" s="289"/>
      <c r="L31" s="244"/>
      <c r="M31" s="390"/>
      <c r="N31" s="233"/>
      <c r="O31" s="233"/>
      <c r="P31" s="233"/>
      <c r="Q31" s="233"/>
      <c r="R31" s="233"/>
      <c r="S31" s="238"/>
      <c r="T31" s="239"/>
      <c r="U31" s="239"/>
      <c r="V31" s="240"/>
      <c r="X31" s="226"/>
      <c r="Y31" s="226"/>
      <c r="Z31" s="226"/>
      <c r="AA31" s="226"/>
      <c r="AB31" s="226"/>
      <c r="AC31" s="226"/>
      <c r="AD31" s="226"/>
      <c r="AE31" s="226"/>
      <c r="AF31" s="226"/>
    </row>
    <row r="32" spans="1:40" ht="12" customHeight="1" thickTop="1" x14ac:dyDescent="0.15">
      <c r="A32" s="243" t="s">
        <v>31</v>
      </c>
      <c r="B32" s="277" t="s">
        <v>110</v>
      </c>
      <c r="C32" s="277"/>
      <c r="D32" s="277"/>
      <c r="E32" s="277"/>
      <c r="F32" s="277"/>
      <c r="G32" s="277"/>
      <c r="H32" s="283" t="s">
        <v>37</v>
      </c>
      <c r="I32" s="395">
        <f>AH25</f>
        <v>2325000</v>
      </c>
      <c r="J32" s="395"/>
      <c r="K32" s="396"/>
      <c r="L32" s="244"/>
      <c r="M32" s="390"/>
      <c r="N32" s="233"/>
      <c r="O32" s="233"/>
      <c r="P32" s="233"/>
      <c r="Q32" s="233"/>
      <c r="R32" s="233"/>
      <c r="S32" s="238" t="s">
        <v>127</v>
      </c>
      <c r="T32" s="239">
        <v>0</v>
      </c>
      <c r="U32" s="239"/>
      <c r="V32" s="240"/>
      <c r="X32" s="275" t="s">
        <v>33</v>
      </c>
      <c r="Y32" s="223"/>
      <c r="Z32" s="223"/>
      <c r="AA32" s="223"/>
      <c r="AB32" s="223"/>
      <c r="AC32" s="223"/>
      <c r="AD32" s="223"/>
      <c r="AE32" s="335" t="s">
        <v>151</v>
      </c>
      <c r="AF32" s="335"/>
      <c r="AG32" s="335"/>
      <c r="AH32" s="490" t="s">
        <v>152</v>
      </c>
      <c r="AI32" s="491"/>
      <c r="AJ32" s="491"/>
      <c r="AK32" s="223" t="s">
        <v>18</v>
      </c>
      <c r="AL32" s="223"/>
      <c r="AM32" s="223"/>
      <c r="AN32" s="487"/>
    </row>
    <row r="33" spans="1:42" ht="12" customHeight="1" x14ac:dyDescent="0.15">
      <c r="A33" s="244"/>
      <c r="B33" s="246"/>
      <c r="C33" s="246"/>
      <c r="D33" s="246"/>
      <c r="E33" s="246"/>
      <c r="F33" s="246"/>
      <c r="G33" s="246"/>
      <c r="H33" s="238"/>
      <c r="I33" s="279"/>
      <c r="J33" s="279"/>
      <c r="K33" s="280"/>
      <c r="L33" s="244"/>
      <c r="M33" s="390"/>
      <c r="N33" s="233"/>
      <c r="O33" s="233"/>
      <c r="P33" s="233"/>
      <c r="Q33" s="233"/>
      <c r="R33" s="233"/>
      <c r="S33" s="238"/>
      <c r="T33" s="239"/>
      <c r="U33" s="239"/>
      <c r="V33" s="240"/>
      <c r="X33" s="276"/>
      <c r="Y33" s="224"/>
      <c r="Z33" s="224"/>
      <c r="AA33" s="224"/>
      <c r="AB33" s="224"/>
      <c r="AC33" s="224"/>
      <c r="AD33" s="224"/>
      <c r="AE33" s="336"/>
      <c r="AF33" s="336"/>
      <c r="AG33" s="336"/>
      <c r="AH33" s="492"/>
      <c r="AI33" s="492"/>
      <c r="AJ33" s="492"/>
      <c r="AK33" s="488"/>
      <c r="AL33" s="488"/>
      <c r="AM33" s="488"/>
      <c r="AN33" s="489"/>
      <c r="AP33" s="49"/>
    </row>
    <row r="34" spans="1:42" ht="12" customHeight="1" x14ac:dyDescent="0.15">
      <c r="A34" s="244"/>
      <c r="B34" s="246" t="s">
        <v>111</v>
      </c>
      <c r="C34" s="246"/>
      <c r="D34" s="246"/>
      <c r="E34" s="246"/>
      <c r="F34" s="246"/>
      <c r="G34" s="246"/>
      <c r="H34" s="238" t="s">
        <v>40</v>
      </c>
      <c r="I34" s="239">
        <v>0</v>
      </c>
      <c r="J34" s="239"/>
      <c r="K34" s="240"/>
      <c r="L34" s="244"/>
      <c r="M34" s="390"/>
      <c r="N34" s="233"/>
      <c r="O34" s="233"/>
      <c r="P34" s="233"/>
      <c r="Q34" s="233"/>
      <c r="R34" s="233"/>
      <c r="S34" s="238" t="s">
        <v>128</v>
      </c>
      <c r="T34" s="239">
        <v>0</v>
      </c>
      <c r="U34" s="239"/>
      <c r="V34" s="240"/>
      <c r="X34" s="273"/>
      <c r="Y34" s="274"/>
      <c r="Z34" s="274"/>
      <c r="AA34" s="274"/>
      <c r="AB34" s="274"/>
      <c r="AC34" s="274"/>
      <c r="AD34" s="274"/>
      <c r="AE34" s="260" t="s">
        <v>153</v>
      </c>
      <c r="AF34" s="260"/>
      <c r="AG34" s="260"/>
      <c r="AH34" s="260" t="s">
        <v>153</v>
      </c>
      <c r="AI34" s="260"/>
      <c r="AJ34" s="260"/>
      <c r="AK34" s="455" t="s">
        <v>153</v>
      </c>
      <c r="AL34" s="455"/>
      <c r="AM34" s="455"/>
      <c r="AN34" s="468"/>
      <c r="AP34" s="50"/>
    </row>
    <row r="35" spans="1:42" ht="12" customHeight="1" x14ac:dyDescent="0.15">
      <c r="A35" s="244"/>
      <c r="B35" s="246"/>
      <c r="C35" s="246"/>
      <c r="D35" s="246"/>
      <c r="E35" s="246"/>
      <c r="F35" s="246"/>
      <c r="G35" s="246"/>
      <c r="H35" s="238"/>
      <c r="I35" s="239"/>
      <c r="J35" s="239"/>
      <c r="K35" s="240"/>
      <c r="L35" s="244"/>
      <c r="M35" s="390"/>
      <c r="N35" s="233"/>
      <c r="O35" s="233"/>
      <c r="P35" s="233"/>
      <c r="Q35" s="233"/>
      <c r="R35" s="233"/>
      <c r="S35" s="238"/>
      <c r="T35" s="239"/>
      <c r="U35" s="239"/>
      <c r="V35" s="240"/>
      <c r="X35" s="228"/>
      <c r="Y35" s="229"/>
      <c r="Z35" s="229"/>
      <c r="AA35" s="229"/>
      <c r="AB35" s="229"/>
      <c r="AC35" s="229"/>
      <c r="AD35" s="229"/>
      <c r="AE35" s="819">
        <v>0</v>
      </c>
      <c r="AF35" s="819"/>
      <c r="AG35" s="819"/>
      <c r="AH35" s="819">
        <v>0</v>
      </c>
      <c r="AI35" s="819"/>
      <c r="AJ35" s="819"/>
      <c r="AK35" s="817">
        <v>0</v>
      </c>
      <c r="AL35" s="817"/>
      <c r="AM35" s="817"/>
      <c r="AN35" s="818"/>
      <c r="AP35" s="49"/>
    </row>
    <row r="36" spans="1:42" ht="12" customHeight="1" x14ac:dyDescent="0.15">
      <c r="A36" s="244"/>
      <c r="B36" s="246" t="s">
        <v>35</v>
      </c>
      <c r="C36" s="246"/>
      <c r="D36" s="246"/>
      <c r="E36" s="246"/>
      <c r="F36" s="246"/>
      <c r="G36" s="246"/>
      <c r="H36" s="238" t="s">
        <v>44</v>
      </c>
      <c r="I36" s="279">
        <f>'収支計算-裏 (記入例)'!AA49</f>
        <v>470669</v>
      </c>
      <c r="J36" s="279"/>
      <c r="K36" s="280"/>
      <c r="L36" s="244"/>
      <c r="M36" s="390"/>
      <c r="N36" s="298" t="s">
        <v>190</v>
      </c>
      <c r="O36" s="298"/>
      <c r="P36" s="298"/>
      <c r="Q36" s="298"/>
      <c r="R36" s="298"/>
      <c r="S36" s="238" t="s">
        <v>129</v>
      </c>
      <c r="T36" s="384">
        <f>AH35+AH37</f>
        <v>0</v>
      </c>
      <c r="U36" s="384"/>
      <c r="V36" s="385"/>
      <c r="X36" s="261"/>
      <c r="Y36" s="262"/>
      <c r="Z36" s="262"/>
      <c r="AA36" s="262"/>
      <c r="AB36" s="262"/>
      <c r="AC36" s="262"/>
      <c r="AD36" s="262"/>
      <c r="AE36" s="259" t="s">
        <v>153</v>
      </c>
      <c r="AF36" s="259"/>
      <c r="AG36" s="259"/>
      <c r="AH36" s="259" t="s">
        <v>153</v>
      </c>
      <c r="AI36" s="259"/>
      <c r="AJ36" s="259"/>
      <c r="AK36" s="469" t="s">
        <v>153</v>
      </c>
      <c r="AL36" s="469"/>
      <c r="AM36" s="469"/>
      <c r="AN36" s="470"/>
      <c r="AP36" s="49"/>
    </row>
    <row r="37" spans="1:42" ht="12" customHeight="1" x14ac:dyDescent="0.15">
      <c r="A37" s="244"/>
      <c r="B37" s="246"/>
      <c r="C37" s="246"/>
      <c r="D37" s="246"/>
      <c r="E37" s="246"/>
      <c r="F37" s="246"/>
      <c r="G37" s="246"/>
      <c r="H37" s="238"/>
      <c r="I37" s="279"/>
      <c r="J37" s="279"/>
      <c r="K37" s="280"/>
      <c r="L37" s="244"/>
      <c r="M37" s="390"/>
      <c r="N37" s="298"/>
      <c r="O37" s="298"/>
      <c r="P37" s="298"/>
      <c r="Q37" s="298"/>
      <c r="R37" s="298"/>
      <c r="S37" s="238"/>
      <c r="T37" s="384"/>
      <c r="U37" s="384"/>
      <c r="V37" s="385"/>
      <c r="X37" s="359"/>
      <c r="Y37" s="360"/>
      <c r="Z37" s="360"/>
      <c r="AA37" s="360"/>
      <c r="AB37" s="360"/>
      <c r="AC37" s="360"/>
      <c r="AD37" s="360"/>
      <c r="AE37" s="822">
        <v>0</v>
      </c>
      <c r="AF37" s="822"/>
      <c r="AG37" s="822"/>
      <c r="AH37" s="822">
        <v>0</v>
      </c>
      <c r="AI37" s="822"/>
      <c r="AJ37" s="822"/>
      <c r="AK37" s="820">
        <v>0</v>
      </c>
      <c r="AL37" s="820"/>
      <c r="AM37" s="820"/>
      <c r="AN37" s="821"/>
      <c r="AP37" s="49"/>
    </row>
    <row r="38" spans="1:42" ht="12" customHeight="1" x14ac:dyDescent="0.15">
      <c r="A38" s="244"/>
      <c r="B38" s="246" t="s">
        <v>112</v>
      </c>
      <c r="C38" s="246"/>
      <c r="D38" s="246"/>
      <c r="E38" s="246"/>
      <c r="F38" s="246"/>
      <c r="G38" s="246"/>
      <c r="H38" s="238" t="s">
        <v>45</v>
      </c>
      <c r="I38" s="239">
        <v>0</v>
      </c>
      <c r="J38" s="239"/>
      <c r="K38" s="240"/>
      <c r="L38" s="244"/>
      <c r="M38" s="390"/>
      <c r="N38" s="332" t="s">
        <v>38</v>
      </c>
      <c r="O38" s="332"/>
      <c r="P38" s="332"/>
      <c r="Q38" s="332"/>
      <c r="R38" s="332"/>
      <c r="S38" s="238" t="s">
        <v>130</v>
      </c>
      <c r="T38" s="239">
        <v>66000</v>
      </c>
      <c r="U38" s="239"/>
      <c r="V38" s="240"/>
      <c r="X38" s="227" t="s">
        <v>49</v>
      </c>
      <c r="Y38" s="227"/>
      <c r="Z38" s="227"/>
      <c r="AA38" s="227"/>
      <c r="AB38" s="227"/>
      <c r="AC38" s="227"/>
      <c r="AD38" s="227"/>
      <c r="AP38" s="49"/>
    </row>
    <row r="39" spans="1:42" ht="12" customHeight="1" x14ac:dyDescent="0.15">
      <c r="A39" s="244"/>
      <c r="B39" s="246"/>
      <c r="C39" s="246"/>
      <c r="D39" s="246"/>
      <c r="E39" s="246"/>
      <c r="F39" s="246"/>
      <c r="G39" s="246"/>
      <c r="H39" s="238"/>
      <c r="I39" s="239"/>
      <c r="J39" s="239"/>
      <c r="K39" s="240"/>
      <c r="L39" s="244"/>
      <c r="M39" s="390"/>
      <c r="N39" s="332"/>
      <c r="O39" s="332"/>
      <c r="P39" s="332"/>
      <c r="Q39" s="332"/>
      <c r="R39" s="332"/>
      <c r="S39" s="238"/>
      <c r="T39" s="239"/>
      <c r="U39" s="239"/>
      <c r="V39" s="240"/>
      <c r="X39" s="226"/>
      <c r="Y39" s="226"/>
      <c r="Z39" s="226"/>
      <c r="AA39" s="226"/>
      <c r="AB39" s="226"/>
      <c r="AC39" s="226"/>
      <c r="AD39" s="226"/>
      <c r="AH39" s="4"/>
      <c r="AI39" s="13"/>
      <c r="AJ39" s="5"/>
      <c r="AK39" s="3"/>
      <c r="AL39" s="14"/>
      <c r="AM39" s="14"/>
      <c r="AN39" s="14"/>
    </row>
    <row r="40" spans="1:42" ht="12" customHeight="1" x14ac:dyDescent="0.15">
      <c r="A40" s="244"/>
      <c r="B40" s="246" t="s">
        <v>113</v>
      </c>
      <c r="C40" s="246"/>
      <c r="D40" s="246"/>
      <c r="E40" s="246"/>
      <c r="F40" s="246"/>
      <c r="G40" s="246"/>
      <c r="H40" s="238" t="s">
        <v>115</v>
      </c>
      <c r="I40" s="279">
        <f>'収支計算-裏 (記入例)'!AD53</f>
        <v>192000</v>
      </c>
      <c r="J40" s="279"/>
      <c r="K40" s="280"/>
      <c r="L40" s="244"/>
      <c r="M40" s="390"/>
      <c r="N40" s="271" t="s">
        <v>202</v>
      </c>
      <c r="O40" s="238"/>
      <c r="P40" s="238"/>
      <c r="Q40" s="238"/>
      <c r="R40" s="238"/>
      <c r="S40" s="238" t="s">
        <v>131</v>
      </c>
      <c r="T40" s="241">
        <f>SUM(I44:K49,T12:V39)</f>
        <v>2027000</v>
      </c>
      <c r="U40" s="241"/>
      <c r="V40" s="242"/>
      <c r="X40" s="823" t="s">
        <v>4</v>
      </c>
      <c r="Y40" s="824"/>
      <c r="Z40" s="824"/>
      <c r="AA40" s="824"/>
      <c r="AB40" s="70"/>
      <c r="AC40" s="70"/>
      <c r="AD40" s="74"/>
      <c r="AE40" s="338" t="s">
        <v>51</v>
      </c>
      <c r="AF40" s="339"/>
      <c r="AG40" s="340"/>
      <c r="AH40" s="250" t="s">
        <v>52</v>
      </c>
      <c r="AI40" s="250"/>
      <c r="AJ40" s="319"/>
      <c r="AK40" s="3"/>
      <c r="AL40" s="14"/>
      <c r="AM40" s="14"/>
      <c r="AN40" s="14"/>
    </row>
    <row r="41" spans="1:42" ht="12" customHeight="1" x14ac:dyDescent="0.15">
      <c r="A41" s="244"/>
      <c r="B41" s="246"/>
      <c r="C41" s="246"/>
      <c r="D41" s="246"/>
      <c r="E41" s="246"/>
      <c r="F41" s="246"/>
      <c r="G41" s="246"/>
      <c r="H41" s="238"/>
      <c r="I41" s="279"/>
      <c r="J41" s="279"/>
      <c r="K41" s="280"/>
      <c r="L41" s="244"/>
      <c r="M41" s="390"/>
      <c r="N41" s="238"/>
      <c r="O41" s="238"/>
      <c r="P41" s="238"/>
      <c r="Q41" s="238"/>
      <c r="R41" s="238"/>
      <c r="S41" s="238"/>
      <c r="T41" s="241"/>
      <c r="U41" s="241"/>
      <c r="V41" s="242"/>
      <c r="X41" s="825"/>
      <c r="Y41" s="826"/>
      <c r="Z41" s="826"/>
      <c r="AA41" s="826"/>
      <c r="AB41" s="71"/>
      <c r="AC41" s="76" t="s">
        <v>65</v>
      </c>
      <c r="AD41" s="75"/>
      <c r="AE41" s="338"/>
      <c r="AF41" s="339"/>
      <c r="AG41" s="340"/>
      <c r="AH41" s="256"/>
      <c r="AI41" s="256"/>
      <c r="AJ41" s="320"/>
      <c r="AK41" s="3"/>
      <c r="AL41" s="14"/>
      <c r="AM41" s="14"/>
      <c r="AN41" s="14"/>
    </row>
    <row r="42" spans="1:42" ht="12" customHeight="1" x14ac:dyDescent="0.15">
      <c r="A42" s="244"/>
      <c r="B42" s="246" t="s">
        <v>39</v>
      </c>
      <c r="C42" s="246"/>
      <c r="D42" s="246"/>
      <c r="E42" s="246"/>
      <c r="F42" s="246"/>
      <c r="G42" s="246"/>
      <c r="H42" s="238" t="s">
        <v>116</v>
      </c>
      <c r="I42" s="279">
        <f>'収支計算-裏 (記入例)'!O53+'収支計算-裏 (記入例)'!O55</f>
        <v>0</v>
      </c>
      <c r="J42" s="279"/>
      <c r="K42" s="280"/>
      <c r="L42" s="244"/>
      <c r="M42" s="271" t="s">
        <v>211</v>
      </c>
      <c r="N42" s="271"/>
      <c r="O42" s="271"/>
      <c r="P42" s="271"/>
      <c r="Q42" s="271"/>
      <c r="R42" s="271"/>
      <c r="S42" s="238" t="s">
        <v>132</v>
      </c>
      <c r="T42" s="241">
        <f>SUM(I32:K43,T40)</f>
        <v>5014669</v>
      </c>
      <c r="U42" s="241"/>
      <c r="V42" s="242"/>
      <c r="X42" s="827" t="s">
        <v>172</v>
      </c>
      <c r="Y42" s="828"/>
      <c r="Z42" s="828"/>
      <c r="AA42" s="828"/>
      <c r="AB42" s="828"/>
      <c r="AC42" s="795">
        <v>53</v>
      </c>
      <c r="AD42" s="341" t="s">
        <v>193</v>
      </c>
      <c r="AE42" s="323" t="s">
        <v>173</v>
      </c>
      <c r="AF42" s="324"/>
      <c r="AG42" s="325"/>
      <c r="AH42" s="321">
        <v>12</v>
      </c>
      <c r="AI42" s="321"/>
      <c r="AJ42" s="147"/>
      <c r="AK42" s="3"/>
      <c r="AL42" s="14"/>
      <c r="AM42" s="14"/>
      <c r="AN42" s="14"/>
    </row>
    <row r="43" spans="1:42" ht="12" customHeight="1" x14ac:dyDescent="0.15">
      <c r="A43" s="244"/>
      <c r="B43" s="246"/>
      <c r="C43" s="246"/>
      <c r="D43" s="246"/>
      <c r="E43" s="246"/>
      <c r="F43" s="246"/>
      <c r="G43" s="246"/>
      <c r="H43" s="238"/>
      <c r="I43" s="279"/>
      <c r="J43" s="279"/>
      <c r="K43" s="280"/>
      <c r="L43" s="465"/>
      <c r="M43" s="797"/>
      <c r="N43" s="797"/>
      <c r="O43" s="797"/>
      <c r="P43" s="797"/>
      <c r="Q43" s="797"/>
      <c r="R43" s="797"/>
      <c r="S43" s="388"/>
      <c r="T43" s="386"/>
      <c r="U43" s="386"/>
      <c r="V43" s="387"/>
      <c r="X43" s="829"/>
      <c r="Y43" s="830"/>
      <c r="Z43" s="830"/>
      <c r="AA43" s="830"/>
      <c r="AB43" s="830"/>
      <c r="AC43" s="796"/>
      <c r="AD43" s="342"/>
      <c r="AE43" s="326"/>
      <c r="AF43" s="327"/>
      <c r="AG43" s="328"/>
      <c r="AH43" s="322"/>
      <c r="AI43" s="322"/>
      <c r="AJ43" s="141" t="s">
        <v>11</v>
      </c>
      <c r="AK43" s="3"/>
      <c r="AL43" s="6"/>
      <c r="AM43" s="6"/>
      <c r="AN43" s="6"/>
    </row>
    <row r="44" spans="1:42" ht="12" customHeight="1" x14ac:dyDescent="0.15">
      <c r="A44" s="244"/>
      <c r="B44" s="290" t="s">
        <v>21</v>
      </c>
      <c r="C44" s="246" t="s">
        <v>41</v>
      </c>
      <c r="D44" s="246"/>
      <c r="E44" s="246"/>
      <c r="F44" s="246"/>
      <c r="G44" s="246"/>
      <c r="H44" s="238" t="s">
        <v>42</v>
      </c>
      <c r="I44" s="239">
        <v>165000</v>
      </c>
      <c r="J44" s="239"/>
      <c r="K44" s="240"/>
      <c r="L44" s="391" t="s">
        <v>199</v>
      </c>
      <c r="M44" s="392"/>
      <c r="N44" s="392"/>
      <c r="O44" s="392"/>
      <c r="P44" s="392"/>
      <c r="Q44" s="392"/>
      <c r="R44" s="392"/>
      <c r="S44" s="318" t="s">
        <v>133</v>
      </c>
      <c r="T44" s="302">
        <f>I30-T42</f>
        <v>4579331</v>
      </c>
      <c r="U44" s="302"/>
      <c r="V44" s="303"/>
      <c r="X44" s="216"/>
      <c r="Y44" s="217"/>
      <c r="Z44" s="217"/>
      <c r="AA44" s="217"/>
      <c r="AB44" s="217"/>
      <c r="AC44" s="220"/>
      <c r="AD44" s="495" t="s">
        <v>194</v>
      </c>
      <c r="AE44" s="509"/>
      <c r="AF44" s="510"/>
      <c r="AG44" s="511"/>
      <c r="AH44" s="515"/>
      <c r="AI44" s="515"/>
      <c r="AJ44" s="142"/>
      <c r="AK44" s="3"/>
      <c r="AL44" s="6"/>
      <c r="AM44" s="6"/>
      <c r="AN44" s="6"/>
    </row>
    <row r="45" spans="1:42" ht="12" customHeight="1" x14ac:dyDescent="0.15">
      <c r="A45" s="244"/>
      <c r="B45" s="290"/>
      <c r="C45" s="246"/>
      <c r="D45" s="246"/>
      <c r="E45" s="246"/>
      <c r="F45" s="246"/>
      <c r="G45" s="246"/>
      <c r="H45" s="238"/>
      <c r="I45" s="239"/>
      <c r="J45" s="239"/>
      <c r="K45" s="240"/>
      <c r="L45" s="393"/>
      <c r="M45" s="394"/>
      <c r="N45" s="394"/>
      <c r="O45" s="394"/>
      <c r="P45" s="394"/>
      <c r="Q45" s="394"/>
      <c r="R45" s="394"/>
      <c r="S45" s="238"/>
      <c r="T45" s="241"/>
      <c r="U45" s="241"/>
      <c r="V45" s="242"/>
      <c r="X45" s="218"/>
      <c r="Y45" s="219"/>
      <c r="Z45" s="219"/>
      <c r="AA45" s="219"/>
      <c r="AB45" s="219"/>
      <c r="AC45" s="221"/>
      <c r="AD45" s="342"/>
      <c r="AE45" s="512"/>
      <c r="AF45" s="513"/>
      <c r="AG45" s="514"/>
      <c r="AH45" s="516"/>
      <c r="AI45" s="516"/>
      <c r="AJ45" s="143" t="s">
        <v>11</v>
      </c>
      <c r="AK45" s="3"/>
      <c r="AL45" s="6"/>
      <c r="AM45" s="6"/>
      <c r="AN45" s="6"/>
    </row>
    <row r="46" spans="1:42" ht="12" customHeight="1" x14ac:dyDescent="0.15">
      <c r="A46" s="244"/>
      <c r="B46" s="290"/>
      <c r="C46" s="246" t="s">
        <v>114</v>
      </c>
      <c r="D46" s="246"/>
      <c r="E46" s="246"/>
      <c r="F46" s="246"/>
      <c r="G46" s="246"/>
      <c r="H46" s="238" t="s">
        <v>43</v>
      </c>
      <c r="I46" s="239">
        <v>0</v>
      </c>
      <c r="J46" s="239"/>
      <c r="K46" s="240"/>
      <c r="L46" s="301" t="s">
        <v>227</v>
      </c>
      <c r="M46" s="238"/>
      <c r="N46" s="238"/>
      <c r="O46" s="238"/>
      <c r="P46" s="238"/>
      <c r="Q46" s="238"/>
      <c r="R46" s="238"/>
      <c r="S46" s="238" t="s">
        <v>134</v>
      </c>
      <c r="T46" s="239">
        <v>860000</v>
      </c>
      <c r="U46" s="239"/>
      <c r="V46" s="240"/>
      <c r="X46" s="216"/>
      <c r="Y46" s="217"/>
      <c r="Z46" s="217"/>
      <c r="AA46" s="217"/>
      <c r="AB46" s="217"/>
      <c r="AC46" s="220"/>
      <c r="AD46" s="495" t="s">
        <v>193</v>
      </c>
      <c r="AE46" s="498"/>
      <c r="AF46" s="499"/>
      <c r="AG46" s="500"/>
      <c r="AH46" s="322"/>
      <c r="AI46" s="322"/>
      <c r="AJ46" s="141"/>
      <c r="AK46" s="3"/>
      <c r="AL46" s="6"/>
      <c r="AM46" s="6"/>
      <c r="AN46" s="6"/>
    </row>
    <row r="47" spans="1:42" ht="12" customHeight="1" x14ac:dyDescent="0.15">
      <c r="A47" s="244"/>
      <c r="B47" s="290"/>
      <c r="C47" s="246"/>
      <c r="D47" s="246"/>
      <c r="E47" s="246"/>
      <c r="F47" s="246"/>
      <c r="G47" s="246"/>
      <c r="H47" s="238"/>
      <c r="I47" s="239"/>
      <c r="J47" s="239"/>
      <c r="K47" s="240"/>
      <c r="L47" s="301"/>
      <c r="M47" s="238"/>
      <c r="N47" s="238"/>
      <c r="O47" s="238"/>
      <c r="P47" s="238"/>
      <c r="Q47" s="238"/>
      <c r="R47" s="238"/>
      <c r="S47" s="238"/>
      <c r="T47" s="239"/>
      <c r="U47" s="239"/>
      <c r="V47" s="240"/>
      <c r="X47" s="502"/>
      <c r="Y47" s="503"/>
      <c r="Z47" s="503"/>
      <c r="AA47" s="503"/>
      <c r="AB47" s="503"/>
      <c r="AC47" s="504"/>
      <c r="AD47" s="505"/>
      <c r="AE47" s="501"/>
      <c r="AF47" s="324"/>
      <c r="AG47" s="325"/>
      <c r="AH47" s="506"/>
      <c r="AI47" s="506"/>
      <c r="AJ47" s="144" t="s">
        <v>11</v>
      </c>
      <c r="AK47" s="3"/>
      <c r="AL47" s="6"/>
      <c r="AM47" s="6"/>
      <c r="AN47" s="6"/>
    </row>
    <row r="48" spans="1:42" ht="12" customHeight="1" x14ac:dyDescent="0.15">
      <c r="A48" s="244"/>
      <c r="B48" s="290"/>
      <c r="C48" s="246" t="s">
        <v>189</v>
      </c>
      <c r="D48" s="246"/>
      <c r="E48" s="246"/>
      <c r="F48" s="246"/>
      <c r="G48" s="246"/>
      <c r="H48" s="238" t="s">
        <v>56</v>
      </c>
      <c r="I48" s="239">
        <v>224000</v>
      </c>
      <c r="J48" s="239"/>
      <c r="K48" s="240"/>
      <c r="L48" s="304" t="s">
        <v>203</v>
      </c>
      <c r="M48" s="305"/>
      <c r="N48" s="305"/>
      <c r="O48" s="305"/>
      <c r="P48" s="305"/>
      <c r="Q48" s="305"/>
      <c r="R48" s="305"/>
      <c r="S48" s="835">
        <v>21</v>
      </c>
      <c r="T48" s="308">
        <f>T44-T46</f>
        <v>3719331</v>
      </c>
      <c r="U48" s="308"/>
      <c r="V48" s="309"/>
      <c r="X48" s="312"/>
      <c r="Y48" s="313"/>
      <c r="Z48" s="313"/>
      <c r="AA48" s="313"/>
      <c r="AB48" s="313"/>
      <c r="AC48" s="313"/>
      <c r="AD48" s="314"/>
      <c r="AE48" s="265" t="s">
        <v>66</v>
      </c>
      <c r="AF48" s="266"/>
      <c r="AG48" s="267"/>
      <c r="AH48" s="496">
        <f>AH42+AH44+AH46</f>
        <v>12</v>
      </c>
      <c r="AI48" s="496"/>
      <c r="AJ48" s="72"/>
      <c r="AK48" s="3"/>
      <c r="AL48" s="6"/>
      <c r="AM48" s="6"/>
      <c r="AN48" s="6"/>
    </row>
    <row r="49" spans="1:40" ht="12" customHeight="1" x14ac:dyDescent="0.15">
      <c r="A49" s="245"/>
      <c r="B49" s="291"/>
      <c r="C49" s="299"/>
      <c r="D49" s="299"/>
      <c r="E49" s="299"/>
      <c r="F49" s="299"/>
      <c r="G49" s="299"/>
      <c r="H49" s="300"/>
      <c r="I49" s="247"/>
      <c r="J49" s="247"/>
      <c r="K49" s="248"/>
      <c r="L49" s="306"/>
      <c r="M49" s="307"/>
      <c r="N49" s="307"/>
      <c r="O49" s="307"/>
      <c r="P49" s="307"/>
      <c r="Q49" s="307"/>
      <c r="R49" s="307"/>
      <c r="S49" s="836"/>
      <c r="T49" s="310"/>
      <c r="U49" s="310"/>
      <c r="V49" s="311"/>
      <c r="X49" s="315"/>
      <c r="Y49" s="316"/>
      <c r="Z49" s="316"/>
      <c r="AA49" s="316"/>
      <c r="AB49" s="316"/>
      <c r="AC49" s="316"/>
      <c r="AD49" s="317"/>
      <c r="AE49" s="268"/>
      <c r="AF49" s="269"/>
      <c r="AG49" s="270"/>
      <c r="AH49" s="497"/>
      <c r="AI49" s="497"/>
      <c r="AJ49" s="73" t="s">
        <v>11</v>
      </c>
      <c r="AK49" s="3"/>
      <c r="AL49" s="7"/>
      <c r="AM49" s="8"/>
      <c r="AN49" s="8"/>
    </row>
    <row r="50" spans="1:40" ht="12" customHeight="1" x14ac:dyDescent="0.15">
      <c r="A50" s="45"/>
      <c r="B50" s="45"/>
      <c r="C50" s="66"/>
      <c r="D50" s="66"/>
      <c r="E50" s="66"/>
      <c r="F50" s="66"/>
      <c r="G50" s="66"/>
      <c r="H50" s="65"/>
      <c r="I50" s="20"/>
      <c r="J50" s="20"/>
      <c r="K50" s="20"/>
      <c r="L50" s="46"/>
      <c r="M50" s="47"/>
      <c r="N50" s="47"/>
      <c r="O50" s="47"/>
      <c r="P50" s="47"/>
      <c r="Q50" s="47"/>
      <c r="R50" s="47"/>
      <c r="S50" s="47"/>
      <c r="T50" s="48"/>
      <c r="U50" s="48"/>
      <c r="V50" s="48"/>
      <c r="X50" s="486" t="s">
        <v>228</v>
      </c>
      <c r="Y50" s="486"/>
      <c r="Z50" s="486"/>
      <c r="AA50" s="486"/>
      <c r="AB50" s="486"/>
      <c r="AC50" s="486"/>
      <c r="AD50" s="486"/>
      <c r="AE50" s="486"/>
      <c r="AF50" s="486"/>
      <c r="AG50" s="486"/>
      <c r="AH50" s="486"/>
      <c r="AI50" s="486"/>
      <c r="AJ50" s="486"/>
    </row>
    <row r="51" spans="1:40" ht="15.75" customHeight="1" x14ac:dyDescent="0.15">
      <c r="A51" s="45"/>
      <c r="B51" s="45"/>
      <c r="C51" s="66"/>
      <c r="D51" s="66"/>
      <c r="E51" s="66"/>
      <c r="F51" s="66"/>
      <c r="G51" s="66"/>
      <c r="H51" s="65"/>
      <c r="I51" s="20"/>
      <c r="J51" s="20"/>
      <c r="K51" s="20"/>
      <c r="L51" s="47"/>
      <c r="M51" s="47"/>
      <c r="N51" s="47"/>
      <c r="O51" s="47"/>
      <c r="P51" s="47"/>
      <c r="Q51" s="47"/>
      <c r="R51" s="47"/>
      <c r="S51" s="47"/>
      <c r="T51" s="48"/>
      <c r="U51" s="48"/>
      <c r="V51" s="48"/>
      <c r="X51" s="486"/>
      <c r="Y51" s="486"/>
      <c r="Z51" s="486"/>
      <c r="AA51" s="486"/>
      <c r="AB51" s="486"/>
      <c r="AC51" s="486"/>
      <c r="AD51" s="486"/>
      <c r="AE51" s="486"/>
      <c r="AF51" s="486"/>
      <c r="AG51" s="486"/>
      <c r="AH51" s="486"/>
      <c r="AI51" s="486"/>
      <c r="AJ51" s="486"/>
    </row>
  </sheetData>
  <mergeCells count="242">
    <mergeCell ref="X50:AJ51"/>
    <mergeCell ref="B18:G19"/>
    <mergeCell ref="T48:V49"/>
    <mergeCell ref="AH16:AJ18"/>
    <mergeCell ref="AH19:AJ21"/>
    <mergeCell ref="AH22:AJ24"/>
    <mergeCell ref="X48:AD49"/>
    <mergeCell ref="X25:Y27"/>
    <mergeCell ref="AE48:AG49"/>
    <mergeCell ref="AH44:AI45"/>
    <mergeCell ref="S46:S47"/>
    <mergeCell ref="T46:V47"/>
    <mergeCell ref="AE46:AG47"/>
    <mergeCell ref="AH46:AI47"/>
    <mergeCell ref="C48:G49"/>
    <mergeCell ref="H48:H49"/>
    <mergeCell ref="I48:K49"/>
    <mergeCell ref="S48:S49"/>
    <mergeCell ref="AE44:AG45"/>
    <mergeCell ref="AH48:AI49"/>
    <mergeCell ref="B44:B49"/>
    <mergeCell ref="C44:G45"/>
    <mergeCell ref="H44:H45"/>
    <mergeCell ref="I44:K45"/>
    <mergeCell ref="AH40:AJ41"/>
    <mergeCell ref="AE42:AG43"/>
    <mergeCell ref="AH42:AI43"/>
    <mergeCell ref="AH37:AJ37"/>
    <mergeCell ref="B38:G39"/>
    <mergeCell ref="H38:H39"/>
    <mergeCell ref="I38:K39"/>
    <mergeCell ref="N38:R39"/>
    <mergeCell ref="S38:S39"/>
    <mergeCell ref="T38:V39"/>
    <mergeCell ref="T42:V43"/>
    <mergeCell ref="B42:G43"/>
    <mergeCell ref="AE40:AG41"/>
    <mergeCell ref="B36:G37"/>
    <mergeCell ref="S36:S37"/>
    <mergeCell ref="T36:V37"/>
    <mergeCell ref="AE37:AG37"/>
    <mergeCell ref="AH36:AJ36"/>
    <mergeCell ref="S40:S41"/>
    <mergeCell ref="T40:V41"/>
    <mergeCell ref="X40:AA41"/>
    <mergeCell ref="H36:H37"/>
    <mergeCell ref="I36:K37"/>
    <mergeCell ref="X42:AB43"/>
    <mergeCell ref="X37:AD37"/>
    <mergeCell ref="AE35:AG35"/>
    <mergeCell ref="AK37:AN37"/>
    <mergeCell ref="X35:AD35"/>
    <mergeCell ref="AK25:AN27"/>
    <mergeCell ref="AK34:AN34"/>
    <mergeCell ref="AH35:AJ35"/>
    <mergeCell ref="AH34:AJ34"/>
    <mergeCell ref="X34:AD34"/>
    <mergeCell ref="AE34:AG34"/>
    <mergeCell ref="AK32:AN33"/>
    <mergeCell ref="T32:V33"/>
    <mergeCell ref="X32:AD33"/>
    <mergeCell ref="AE32:AG33"/>
    <mergeCell ref="AH32:AJ33"/>
    <mergeCell ref="S22:S23"/>
    <mergeCell ref="AK36:AN36"/>
    <mergeCell ref="AK35:AN35"/>
    <mergeCell ref="X36:AD36"/>
    <mergeCell ref="AE36:AG36"/>
    <mergeCell ref="H28:H29"/>
    <mergeCell ref="H22:H23"/>
    <mergeCell ref="AH25:AJ27"/>
    <mergeCell ref="N28:R29"/>
    <mergeCell ref="S28:S29"/>
    <mergeCell ref="T28:V29"/>
    <mergeCell ref="S26:S27"/>
    <mergeCell ref="T26:V27"/>
    <mergeCell ref="AE27:AG27"/>
    <mergeCell ref="H26:H27"/>
    <mergeCell ref="I26:K27"/>
    <mergeCell ref="N26:R27"/>
    <mergeCell ref="AE25:AG26"/>
    <mergeCell ref="I28:K29"/>
    <mergeCell ref="AC22:AD24"/>
    <mergeCell ref="T24:V25"/>
    <mergeCell ref="AE24:AG24"/>
    <mergeCell ref="Z25:AB27"/>
    <mergeCell ref="T22:V23"/>
    <mergeCell ref="AC25:AD27"/>
    <mergeCell ref="S24:S25"/>
    <mergeCell ref="AE22:AG23"/>
    <mergeCell ref="N12:R13"/>
    <mergeCell ref="AC19:AD21"/>
    <mergeCell ref="AC16:AD18"/>
    <mergeCell ref="AE16:AG17"/>
    <mergeCell ref="N16:R17"/>
    <mergeCell ref="S16:S17"/>
    <mergeCell ref="N24:R25"/>
    <mergeCell ref="S18:S19"/>
    <mergeCell ref="AK16:AN18"/>
    <mergeCell ref="AE18:AG18"/>
    <mergeCell ref="AE19:AG20"/>
    <mergeCell ref="AE21:AG21"/>
    <mergeCell ref="AK19:AN21"/>
    <mergeCell ref="N14:R15"/>
    <mergeCell ref="S14:S15"/>
    <mergeCell ref="AC14:AD15"/>
    <mergeCell ref="X13:AB14"/>
    <mergeCell ref="X16:AB17"/>
    <mergeCell ref="AK22:AN24"/>
    <mergeCell ref="I18:K19"/>
    <mergeCell ref="T11:V11"/>
    <mergeCell ref="S12:S13"/>
    <mergeCell ref="T12:V13"/>
    <mergeCell ref="AE14:AG14"/>
    <mergeCell ref="AE13:AG13"/>
    <mergeCell ref="I16:K17"/>
    <mergeCell ref="I14:K15"/>
    <mergeCell ref="T16:V17"/>
    <mergeCell ref="N18:R19"/>
    <mergeCell ref="X19:AB20"/>
    <mergeCell ref="X11:Z12"/>
    <mergeCell ref="AC13:AD13"/>
    <mergeCell ref="I11:K11"/>
    <mergeCell ref="L11:S11"/>
    <mergeCell ref="T18:V19"/>
    <mergeCell ref="AA12:AB12"/>
    <mergeCell ref="AE11:AG11"/>
    <mergeCell ref="I20:K21"/>
    <mergeCell ref="N20:R21"/>
    <mergeCell ref="S20:S21"/>
    <mergeCell ref="T20:V21"/>
    <mergeCell ref="T14:V15"/>
    <mergeCell ref="M12:M41"/>
    <mergeCell ref="A7:B7"/>
    <mergeCell ref="AC11:AD12"/>
    <mergeCell ref="A12:A19"/>
    <mergeCell ref="B12:G13"/>
    <mergeCell ref="H12:H13"/>
    <mergeCell ref="I12:K13"/>
    <mergeCell ref="L12:L43"/>
    <mergeCell ref="B24:G25"/>
    <mergeCell ref="B26:G27"/>
    <mergeCell ref="N40:R41"/>
    <mergeCell ref="B16:G17"/>
    <mergeCell ref="H16:H17"/>
    <mergeCell ref="I24:K25"/>
    <mergeCell ref="B20:G21"/>
    <mergeCell ref="H18:H19"/>
    <mergeCell ref="B14:G15"/>
    <mergeCell ref="H14:H15"/>
    <mergeCell ref="I22:K23"/>
    <mergeCell ref="N22:R23"/>
    <mergeCell ref="H24:H25"/>
    <mergeCell ref="A11:H11"/>
    <mergeCell ref="B22:G23"/>
    <mergeCell ref="A20:A29"/>
    <mergeCell ref="H20:H21"/>
    <mergeCell ref="L1:M1"/>
    <mergeCell ref="N1:O1"/>
    <mergeCell ref="N2:O3"/>
    <mergeCell ref="P2:X3"/>
    <mergeCell ref="Y2:Z2"/>
    <mergeCell ref="AI2:AJ3"/>
    <mergeCell ref="N6:O7"/>
    <mergeCell ref="P6:S7"/>
    <mergeCell ref="T6:U7"/>
    <mergeCell ref="V6:X7"/>
    <mergeCell ref="Y6:Z7"/>
    <mergeCell ref="AA6:AG7"/>
    <mergeCell ref="AC4:AG4"/>
    <mergeCell ref="AC5:AG5"/>
    <mergeCell ref="AA4:AB4"/>
    <mergeCell ref="AA5:AB5"/>
    <mergeCell ref="N4:O5"/>
    <mergeCell ref="P4:X5"/>
    <mergeCell ref="Y4:Z5"/>
    <mergeCell ref="AI4:AJ5"/>
    <mergeCell ref="AH13:AJ13"/>
    <mergeCell ref="AH14:AJ15"/>
    <mergeCell ref="AK2:AN3"/>
    <mergeCell ref="Y3:Z3"/>
    <mergeCell ref="AA3:AF3"/>
    <mergeCell ref="AA2:AF2"/>
    <mergeCell ref="AI6:AJ7"/>
    <mergeCell ref="AK6:AN7"/>
    <mergeCell ref="AH2:AH7"/>
    <mergeCell ref="AH9:AI9"/>
    <mergeCell ref="AJ9:AN9"/>
    <mergeCell ref="AK4:AN5"/>
    <mergeCell ref="AE12:AG12"/>
    <mergeCell ref="AE15:AG15"/>
    <mergeCell ref="AK14:AN15"/>
    <mergeCell ref="AK13:AN13"/>
    <mergeCell ref="AH11:AJ12"/>
    <mergeCell ref="AK11:AN12"/>
    <mergeCell ref="A30:G31"/>
    <mergeCell ref="H30:H31"/>
    <mergeCell ref="I30:K31"/>
    <mergeCell ref="N30:R31"/>
    <mergeCell ref="S30:S31"/>
    <mergeCell ref="T30:V31"/>
    <mergeCell ref="A32:A49"/>
    <mergeCell ref="B32:G33"/>
    <mergeCell ref="H32:H33"/>
    <mergeCell ref="I32:K33"/>
    <mergeCell ref="N32:R33"/>
    <mergeCell ref="S32:S33"/>
    <mergeCell ref="B40:G41"/>
    <mergeCell ref="H40:H41"/>
    <mergeCell ref="I40:K41"/>
    <mergeCell ref="L48:R49"/>
    <mergeCell ref="H34:H35"/>
    <mergeCell ref="I34:K35"/>
    <mergeCell ref="N34:R35"/>
    <mergeCell ref="S34:S35"/>
    <mergeCell ref="N36:R37"/>
    <mergeCell ref="S44:S45"/>
    <mergeCell ref="T34:V35"/>
    <mergeCell ref="H9:I9"/>
    <mergeCell ref="J9:K9"/>
    <mergeCell ref="B28:G29"/>
    <mergeCell ref="AC42:AC43"/>
    <mergeCell ref="X30:AF31"/>
    <mergeCell ref="X38:AD39"/>
    <mergeCell ref="L46:R47"/>
    <mergeCell ref="T44:V45"/>
    <mergeCell ref="M42:R43"/>
    <mergeCell ref="L44:R45"/>
    <mergeCell ref="H42:H43"/>
    <mergeCell ref="I42:K43"/>
    <mergeCell ref="S42:S43"/>
    <mergeCell ref="AD42:AD43"/>
    <mergeCell ref="X44:AB45"/>
    <mergeCell ref="AC44:AC45"/>
    <mergeCell ref="B34:G35"/>
    <mergeCell ref="C46:G47"/>
    <mergeCell ref="H46:H47"/>
    <mergeCell ref="I46:K47"/>
    <mergeCell ref="AD44:AD45"/>
    <mergeCell ref="X46:AB47"/>
    <mergeCell ref="AC46:AC47"/>
    <mergeCell ref="AD46:AD47"/>
  </mergeCells>
  <phoneticPr fontId="33"/>
  <printOptions horizontalCentered="1"/>
  <pageMargins left="0.31496062992125984" right="0.31496062992125984" top="0.55118110236220474" bottom="0.35433070866141736" header="0.31496062992125984" footer="0.31496062992125984"/>
  <pageSetup paperSize="9" scale="89" orientation="landscape" blackAndWhite="1"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60"/>
  <sheetViews>
    <sheetView showZeros="0" topLeftCell="A25" zoomScaleNormal="100" workbookViewId="0">
      <selection activeCell="A54" sqref="A54:G54"/>
    </sheetView>
  </sheetViews>
  <sheetFormatPr defaultRowHeight="12" x14ac:dyDescent="0.15"/>
  <cols>
    <col min="1" max="1" width="3.375" style="10" customWidth="1"/>
    <col min="2" max="2" width="9.125" style="10" customWidth="1"/>
    <col min="3" max="3" width="9" style="10"/>
    <col min="4" max="4" width="5.625" style="10" customWidth="1"/>
    <col min="5" max="5" width="5.5" style="10" customWidth="1"/>
    <col min="6" max="6" width="1.75" style="10" customWidth="1"/>
    <col min="7" max="8" width="3.875" style="10" customWidth="1"/>
    <col min="9" max="9" width="1.75" style="10" customWidth="1"/>
    <col min="10" max="10" width="7.25" style="10" customWidth="1"/>
    <col min="11" max="11" width="5.625" style="10" customWidth="1"/>
    <col min="12" max="12" width="2.75" style="10" customWidth="1"/>
    <col min="13" max="13" width="2.875" style="10" customWidth="1"/>
    <col min="14" max="14" width="4.5" style="10" customWidth="1"/>
    <col min="15" max="15" width="5.125" style="10" customWidth="1"/>
    <col min="16" max="16" width="1.625" style="10" customWidth="1"/>
    <col min="17" max="17" width="4.375" style="10" customWidth="1"/>
    <col min="18" max="18" width="2.125" style="10" customWidth="1"/>
    <col min="19" max="19" width="2.875" style="10" customWidth="1"/>
    <col min="20" max="20" width="9" style="10"/>
    <col min="21" max="21" width="8.375" style="10" customWidth="1"/>
    <col min="22" max="22" width="2.5" style="10" customWidth="1"/>
    <col min="23" max="23" width="7" style="10" customWidth="1"/>
    <col min="24" max="24" width="4.125" style="10" customWidth="1"/>
    <col min="25" max="25" width="3.875" style="10" customWidth="1"/>
    <col min="26" max="26" width="3.5" style="10" customWidth="1"/>
    <col min="27" max="27" width="5.125" style="10" customWidth="1"/>
    <col min="28" max="28" width="5.5" style="10" customWidth="1"/>
    <col min="29" max="29" width="3.875" style="10" customWidth="1"/>
    <col min="30" max="30" width="5.25" style="10" customWidth="1"/>
    <col min="31" max="31" width="2.5" style="10" customWidth="1"/>
    <col min="32" max="32" width="5" style="10" customWidth="1"/>
    <col min="33" max="33" width="2.125" style="10" customWidth="1"/>
    <col min="34" max="34" width="2.625" style="10" customWidth="1"/>
    <col min="35" max="16384" width="9" style="10"/>
  </cols>
  <sheetData>
    <row r="1" spans="1:36" ht="21" customHeight="1" x14ac:dyDescent="0.15">
      <c r="A1" s="9" t="s">
        <v>84</v>
      </c>
      <c r="X1" s="10" t="s">
        <v>64</v>
      </c>
    </row>
    <row r="2" spans="1:36" ht="13.5" customHeight="1" x14ac:dyDescent="0.15">
      <c r="A2" s="419" t="s">
        <v>85</v>
      </c>
      <c r="B2" s="419"/>
      <c r="C2" s="419"/>
      <c r="D2" s="420" t="s">
        <v>86</v>
      </c>
      <c r="E2" s="420"/>
      <c r="F2" s="420"/>
      <c r="G2" s="420"/>
      <c r="H2" s="420"/>
      <c r="I2" s="420"/>
      <c r="J2" s="420"/>
      <c r="K2" s="419" t="s">
        <v>229</v>
      </c>
      <c r="L2" s="419"/>
      <c r="M2" s="419"/>
      <c r="N2" s="419"/>
      <c r="O2" s="419"/>
      <c r="P2" s="570"/>
      <c r="Q2" s="420" t="s">
        <v>87</v>
      </c>
      <c r="R2" s="420"/>
      <c r="S2" s="420"/>
      <c r="T2" s="420"/>
      <c r="U2" s="420"/>
      <c r="V2" s="420"/>
      <c r="W2" s="181"/>
      <c r="X2" s="174"/>
      <c r="Y2" s="37"/>
      <c r="Z2" s="37"/>
      <c r="AA2" s="37"/>
      <c r="AB2" s="11"/>
      <c r="AC2" s="24"/>
      <c r="AD2" s="24"/>
      <c r="AE2" s="24"/>
      <c r="AF2" s="24"/>
      <c r="AG2" s="25"/>
    </row>
    <row r="3" spans="1:36" ht="13.5" customHeight="1" x14ac:dyDescent="0.15">
      <c r="A3" s="419"/>
      <c r="B3" s="419"/>
      <c r="C3" s="419"/>
      <c r="D3" s="420"/>
      <c r="E3" s="420"/>
      <c r="F3" s="420"/>
      <c r="G3" s="420"/>
      <c r="H3" s="420"/>
      <c r="I3" s="420"/>
      <c r="J3" s="420"/>
      <c r="K3" s="419"/>
      <c r="L3" s="419"/>
      <c r="M3" s="419"/>
      <c r="N3" s="419"/>
      <c r="O3" s="419"/>
      <c r="P3" s="570"/>
      <c r="Q3" s="420"/>
      <c r="R3" s="420"/>
      <c r="S3" s="420"/>
      <c r="T3" s="420"/>
      <c r="U3" s="420"/>
      <c r="V3" s="420"/>
      <c r="W3" s="33"/>
      <c r="X3" s="175"/>
      <c r="Y3" s="32"/>
      <c r="Z3" s="32"/>
      <c r="AA3" s="32"/>
      <c r="AB3" s="23"/>
      <c r="AC3" s="26"/>
      <c r="AD3" s="26"/>
      <c r="AE3" s="26"/>
      <c r="AF3" s="26"/>
      <c r="AG3" s="27"/>
    </row>
    <row r="4" spans="1:36" ht="10.5" customHeight="1" x14ac:dyDescent="0.15">
      <c r="A4" s="587" t="s">
        <v>237</v>
      </c>
      <c r="B4" s="587"/>
      <c r="C4" s="587"/>
      <c r="D4" s="756" t="s">
        <v>238</v>
      </c>
      <c r="E4" s="756"/>
      <c r="F4" s="756"/>
      <c r="G4" s="756"/>
      <c r="H4" s="756"/>
      <c r="I4" s="756"/>
      <c r="J4" s="756"/>
      <c r="K4" s="590"/>
      <c r="L4" s="590"/>
      <c r="M4" s="590"/>
      <c r="N4" s="590"/>
      <c r="O4" s="590"/>
      <c r="P4" s="590"/>
      <c r="Q4" s="576">
        <v>15026000</v>
      </c>
      <c r="R4" s="577"/>
      <c r="S4" s="577"/>
      <c r="T4" s="577"/>
      <c r="U4" s="577"/>
      <c r="V4" s="565" t="s">
        <v>70</v>
      </c>
      <c r="W4" s="33"/>
      <c r="X4" s="175"/>
      <c r="Y4" s="32"/>
      <c r="Z4" s="32"/>
      <c r="AA4" s="32"/>
      <c r="AB4" s="23"/>
      <c r="AC4" s="26"/>
      <c r="AD4" s="26"/>
      <c r="AE4" s="26"/>
      <c r="AF4" s="26"/>
      <c r="AG4" s="27"/>
    </row>
    <row r="5" spans="1:36" ht="10.5" customHeight="1" x14ac:dyDescent="0.15">
      <c r="A5" s="588"/>
      <c r="B5" s="588"/>
      <c r="C5" s="588"/>
      <c r="D5" s="648"/>
      <c r="E5" s="648"/>
      <c r="F5" s="648"/>
      <c r="G5" s="648"/>
      <c r="H5" s="648"/>
      <c r="I5" s="648"/>
      <c r="J5" s="648"/>
      <c r="K5" s="571"/>
      <c r="L5" s="571"/>
      <c r="M5" s="571"/>
      <c r="N5" s="571"/>
      <c r="O5" s="571"/>
      <c r="P5" s="571"/>
      <c r="Q5" s="578"/>
      <c r="R5" s="579"/>
      <c r="S5" s="579"/>
      <c r="T5" s="579"/>
      <c r="U5" s="579"/>
      <c r="V5" s="566"/>
      <c r="W5" s="33"/>
      <c r="X5" s="175"/>
      <c r="Y5" s="32"/>
      <c r="Z5" s="32"/>
      <c r="AA5" s="32"/>
      <c r="AB5" s="23"/>
      <c r="AC5" s="26"/>
      <c r="AD5" s="26"/>
      <c r="AE5" s="26"/>
      <c r="AF5" s="26"/>
      <c r="AG5" s="27"/>
      <c r="AJ5" s="17" t="s">
        <v>72</v>
      </c>
    </row>
    <row r="6" spans="1:36" ht="10.5" customHeight="1" x14ac:dyDescent="0.15">
      <c r="A6" s="588" t="s">
        <v>91</v>
      </c>
      <c r="B6" s="588"/>
      <c r="C6" s="588"/>
      <c r="D6" s="648"/>
      <c r="E6" s="648"/>
      <c r="F6" s="648"/>
      <c r="G6" s="648"/>
      <c r="H6" s="648"/>
      <c r="I6" s="648"/>
      <c r="J6" s="648"/>
      <c r="K6" s="571"/>
      <c r="L6" s="571"/>
      <c r="M6" s="571"/>
      <c r="N6" s="571"/>
      <c r="O6" s="571"/>
      <c r="P6" s="571"/>
      <c r="Q6" s="578">
        <v>10141000</v>
      </c>
      <c r="R6" s="579"/>
      <c r="S6" s="579"/>
      <c r="T6" s="579"/>
      <c r="U6" s="579"/>
      <c r="V6" s="567"/>
      <c r="W6" s="35"/>
      <c r="X6" s="38"/>
      <c r="Y6" s="36"/>
      <c r="Z6" s="36"/>
      <c r="AA6" s="36"/>
      <c r="AB6" s="23"/>
      <c r="AC6" s="26"/>
      <c r="AD6" s="26"/>
      <c r="AE6" s="26"/>
      <c r="AF6" s="26"/>
      <c r="AG6" s="27"/>
      <c r="AJ6" s="18" t="s">
        <v>73</v>
      </c>
    </row>
    <row r="7" spans="1:36" ht="10.5" customHeight="1" x14ac:dyDescent="0.15">
      <c r="A7" s="588"/>
      <c r="B7" s="588"/>
      <c r="C7" s="588"/>
      <c r="D7" s="648"/>
      <c r="E7" s="648"/>
      <c r="F7" s="648"/>
      <c r="G7" s="648"/>
      <c r="H7" s="648"/>
      <c r="I7" s="648"/>
      <c r="J7" s="648"/>
      <c r="K7" s="571"/>
      <c r="L7" s="571"/>
      <c r="M7" s="571"/>
      <c r="N7" s="571"/>
      <c r="O7" s="571"/>
      <c r="P7" s="571"/>
      <c r="Q7" s="578"/>
      <c r="R7" s="579"/>
      <c r="S7" s="579"/>
      <c r="T7" s="579"/>
      <c r="U7" s="579"/>
      <c r="V7" s="568"/>
      <c r="W7" s="35"/>
      <c r="X7" s="38"/>
      <c r="Y7" s="36"/>
      <c r="Z7" s="36"/>
      <c r="AA7" s="36"/>
      <c r="AB7" s="23"/>
      <c r="AC7" s="26"/>
      <c r="AD7" s="26"/>
      <c r="AE7" s="26"/>
      <c r="AF7" s="26"/>
      <c r="AG7" s="27"/>
      <c r="AJ7" s="18" t="s">
        <v>74</v>
      </c>
    </row>
    <row r="8" spans="1:36" ht="10.5" customHeight="1" x14ac:dyDescent="0.15">
      <c r="A8" s="588" t="s">
        <v>213</v>
      </c>
      <c r="B8" s="588"/>
      <c r="C8" s="588"/>
      <c r="D8" s="648"/>
      <c r="E8" s="648"/>
      <c r="F8" s="648"/>
      <c r="G8" s="648"/>
      <c r="H8" s="648"/>
      <c r="I8" s="648"/>
      <c r="J8" s="648"/>
      <c r="K8" s="571"/>
      <c r="L8" s="571"/>
      <c r="M8" s="571"/>
      <c r="N8" s="571"/>
      <c r="O8" s="571"/>
      <c r="P8" s="571"/>
      <c r="Q8" s="578">
        <v>8337000</v>
      </c>
      <c r="R8" s="579"/>
      <c r="S8" s="579"/>
      <c r="T8" s="579"/>
      <c r="U8" s="579"/>
      <c r="V8" s="567"/>
      <c r="W8" s="35"/>
      <c r="X8" s="38"/>
      <c r="Y8" s="36"/>
      <c r="Z8" s="36"/>
      <c r="AA8" s="36"/>
      <c r="AB8" s="23"/>
      <c r="AC8" s="26"/>
      <c r="AD8" s="26"/>
      <c r="AE8" s="26"/>
      <c r="AF8" s="26"/>
      <c r="AG8" s="27"/>
      <c r="AJ8" s="18" t="s">
        <v>75</v>
      </c>
    </row>
    <row r="9" spans="1:36" ht="10.5" customHeight="1" x14ac:dyDescent="0.15">
      <c r="A9" s="588"/>
      <c r="B9" s="588"/>
      <c r="C9" s="588"/>
      <c r="D9" s="648"/>
      <c r="E9" s="648"/>
      <c r="F9" s="648"/>
      <c r="G9" s="648"/>
      <c r="H9" s="648"/>
      <c r="I9" s="648"/>
      <c r="J9" s="648"/>
      <c r="K9" s="571"/>
      <c r="L9" s="571"/>
      <c r="M9" s="571"/>
      <c r="N9" s="571"/>
      <c r="O9" s="571"/>
      <c r="P9" s="571"/>
      <c r="Q9" s="578"/>
      <c r="R9" s="579"/>
      <c r="S9" s="579"/>
      <c r="T9" s="579"/>
      <c r="U9" s="579"/>
      <c r="V9" s="568"/>
      <c r="W9" s="23"/>
      <c r="X9" s="39"/>
      <c r="Y9" s="23"/>
      <c r="Z9" s="23"/>
      <c r="AA9" s="23"/>
      <c r="AB9" s="23"/>
      <c r="AC9" s="23"/>
      <c r="AD9" s="23"/>
      <c r="AE9" s="23"/>
      <c r="AF9" s="23"/>
      <c r="AG9" s="40"/>
      <c r="AJ9" s="19"/>
    </row>
    <row r="10" spans="1:36" ht="10.5" customHeight="1" x14ac:dyDescent="0.15">
      <c r="A10" s="588" t="s">
        <v>214</v>
      </c>
      <c r="B10" s="588"/>
      <c r="C10" s="588"/>
      <c r="D10" s="648"/>
      <c r="E10" s="648"/>
      <c r="F10" s="648"/>
      <c r="G10" s="648"/>
      <c r="H10" s="648"/>
      <c r="I10" s="648"/>
      <c r="J10" s="648"/>
      <c r="K10" s="571"/>
      <c r="L10" s="571"/>
      <c r="M10" s="571"/>
      <c r="N10" s="571"/>
      <c r="O10" s="571"/>
      <c r="P10" s="571"/>
      <c r="Q10" s="578">
        <v>7819000</v>
      </c>
      <c r="R10" s="579"/>
      <c r="S10" s="579"/>
      <c r="T10" s="579"/>
      <c r="U10" s="579"/>
      <c r="V10" s="567"/>
      <c r="W10" s="23"/>
      <c r="X10" s="39"/>
      <c r="Y10" s="23"/>
      <c r="Z10" s="23"/>
      <c r="AA10" s="23"/>
      <c r="AB10" s="23"/>
      <c r="AC10" s="23"/>
      <c r="AD10" s="23"/>
      <c r="AE10" s="23"/>
      <c r="AF10" s="23"/>
      <c r="AG10" s="40"/>
    </row>
    <row r="11" spans="1:36" ht="10.5" customHeight="1" x14ac:dyDescent="0.15">
      <c r="A11" s="589"/>
      <c r="B11" s="589"/>
      <c r="C11" s="589"/>
      <c r="D11" s="755"/>
      <c r="E11" s="755"/>
      <c r="F11" s="755"/>
      <c r="G11" s="755"/>
      <c r="H11" s="755"/>
      <c r="I11" s="755"/>
      <c r="J11" s="755"/>
      <c r="K11" s="591"/>
      <c r="L11" s="591"/>
      <c r="M11" s="591"/>
      <c r="N11" s="591"/>
      <c r="O11" s="591"/>
      <c r="P11" s="591"/>
      <c r="Q11" s="578"/>
      <c r="R11" s="579"/>
      <c r="S11" s="579"/>
      <c r="T11" s="579"/>
      <c r="U11" s="579"/>
      <c r="V11" s="568"/>
      <c r="W11" s="23"/>
      <c r="X11" s="39"/>
      <c r="Y11" s="23"/>
      <c r="Z11" s="23"/>
      <c r="AA11" s="23"/>
      <c r="AB11" s="23"/>
      <c r="AC11" s="23"/>
      <c r="AD11" s="23"/>
      <c r="AE11" s="23"/>
      <c r="AF11" s="23"/>
      <c r="AG11" s="40"/>
    </row>
    <row r="12" spans="1:36" ht="10.5" customHeight="1" x14ac:dyDescent="0.15">
      <c r="A12" s="572" t="s">
        <v>93</v>
      </c>
      <c r="B12" s="573"/>
      <c r="C12" s="573"/>
      <c r="D12" s="573"/>
      <c r="E12" s="573"/>
      <c r="F12" s="573"/>
      <c r="G12" s="573"/>
      <c r="H12" s="573"/>
      <c r="I12" s="573"/>
      <c r="J12" s="573"/>
      <c r="K12" s="573"/>
      <c r="L12" s="573"/>
      <c r="M12" s="573"/>
      <c r="N12" s="573"/>
      <c r="O12" s="573"/>
      <c r="P12" s="573"/>
      <c r="Q12" s="578">
        <v>6627000</v>
      </c>
      <c r="R12" s="579"/>
      <c r="S12" s="579"/>
      <c r="T12" s="579"/>
      <c r="U12" s="579"/>
      <c r="V12" s="567"/>
      <c r="W12" s="23"/>
      <c r="X12" s="39"/>
      <c r="Y12" s="23"/>
      <c r="Z12" s="23"/>
      <c r="AA12" s="23"/>
      <c r="AB12" s="23"/>
      <c r="AC12" s="23"/>
      <c r="AD12" s="23"/>
      <c r="AE12" s="23"/>
      <c r="AF12" s="23"/>
      <c r="AG12" s="40"/>
    </row>
    <row r="13" spans="1:36" ht="10.5" customHeight="1" x14ac:dyDescent="0.15">
      <c r="A13" s="574"/>
      <c r="B13" s="575"/>
      <c r="C13" s="575"/>
      <c r="D13" s="575"/>
      <c r="E13" s="575"/>
      <c r="F13" s="575"/>
      <c r="G13" s="575"/>
      <c r="H13" s="575"/>
      <c r="I13" s="575"/>
      <c r="J13" s="575"/>
      <c r="K13" s="575"/>
      <c r="L13" s="575"/>
      <c r="M13" s="575"/>
      <c r="N13" s="575"/>
      <c r="O13" s="575"/>
      <c r="P13" s="575"/>
      <c r="Q13" s="580"/>
      <c r="R13" s="581"/>
      <c r="S13" s="581"/>
      <c r="T13" s="581"/>
      <c r="U13" s="581"/>
      <c r="V13" s="569"/>
      <c r="W13" s="23"/>
      <c r="X13" s="39"/>
      <c r="Y13" s="23"/>
      <c r="Z13" s="23"/>
      <c r="AA13" s="23"/>
      <c r="AB13" s="23"/>
      <c r="AC13" s="23"/>
      <c r="AD13" s="23"/>
      <c r="AE13" s="23"/>
      <c r="AF13" s="23"/>
      <c r="AG13" s="40"/>
    </row>
    <row r="14" spans="1:36" ht="20.25" customHeight="1" x14ac:dyDescent="0.15">
      <c r="A14" s="29"/>
      <c r="D14" s="583" t="s">
        <v>217</v>
      </c>
      <c r="E14" s="583"/>
      <c r="F14" s="583"/>
      <c r="G14" s="583"/>
      <c r="H14" s="583"/>
      <c r="I14" s="760" t="s">
        <v>219</v>
      </c>
      <c r="J14" s="761"/>
      <c r="K14" s="761"/>
      <c r="L14" s="761"/>
      <c r="M14" s="584" t="s">
        <v>92</v>
      </c>
      <c r="N14" s="584"/>
      <c r="O14" s="584"/>
      <c r="P14" s="584"/>
      <c r="Q14" s="182" t="s">
        <v>230</v>
      </c>
      <c r="R14" s="582">
        <f>Q4+Q6+Q8+Q10+Q12</f>
        <v>47950000</v>
      </c>
      <c r="S14" s="582"/>
      <c r="T14" s="582"/>
      <c r="U14" s="582"/>
      <c r="V14" s="30"/>
      <c r="X14" s="39"/>
      <c r="Y14" s="23"/>
      <c r="Z14" s="23"/>
      <c r="AA14" s="23"/>
      <c r="AB14" s="23"/>
      <c r="AC14" s="23"/>
      <c r="AD14" s="23"/>
      <c r="AE14" s="23"/>
      <c r="AF14" s="23"/>
      <c r="AG14" s="40"/>
    </row>
    <row r="15" spans="1:36" ht="5.25" customHeight="1" x14ac:dyDescent="0.15">
      <c r="A15" s="29"/>
      <c r="B15" s="165"/>
      <c r="C15" s="165"/>
      <c r="D15" s="166"/>
      <c r="E15" s="167"/>
      <c r="F15" s="167"/>
      <c r="G15" s="167"/>
      <c r="H15" s="168"/>
      <c r="I15" s="168"/>
      <c r="J15" s="168"/>
      <c r="K15" s="169"/>
      <c r="L15" s="169"/>
      <c r="M15" s="169"/>
      <c r="N15" s="169"/>
      <c r="O15" s="169"/>
      <c r="P15" s="169"/>
      <c r="Q15" s="28"/>
      <c r="R15" s="28"/>
      <c r="S15" s="31"/>
      <c r="T15" s="170"/>
      <c r="U15" s="170"/>
      <c r="V15" s="170"/>
      <c r="W15" s="171"/>
      <c r="X15" s="176"/>
      <c r="Y15" s="171"/>
      <c r="Z15" s="172"/>
      <c r="AA15" s="172"/>
      <c r="AB15" s="173"/>
      <c r="AC15" s="28"/>
      <c r="AD15" s="28"/>
      <c r="AE15" s="28"/>
      <c r="AF15" s="28"/>
      <c r="AG15" s="177"/>
    </row>
    <row r="16" spans="1:36" ht="16.5" customHeight="1" x14ac:dyDescent="0.15">
      <c r="A16" s="9" t="s">
        <v>88</v>
      </c>
      <c r="P16" s="169"/>
      <c r="Q16" s="28"/>
      <c r="R16" s="28"/>
      <c r="S16" s="31"/>
      <c r="T16" s="170"/>
      <c r="U16" s="170"/>
      <c r="V16" s="170"/>
      <c r="W16" s="171"/>
      <c r="X16" s="176"/>
      <c r="Y16" s="171"/>
      <c r="Z16" s="172"/>
      <c r="AA16" s="172"/>
      <c r="AB16" s="173"/>
      <c r="AC16" s="28"/>
      <c r="AD16" s="28"/>
      <c r="AE16" s="28"/>
      <c r="AF16" s="28"/>
      <c r="AG16" s="177"/>
    </row>
    <row r="17" spans="1:33" ht="9" customHeight="1" x14ac:dyDescent="0.15">
      <c r="A17" s="419" t="s">
        <v>89</v>
      </c>
      <c r="B17" s="419"/>
      <c r="C17" s="419"/>
      <c r="D17" s="420" t="s">
        <v>86</v>
      </c>
      <c r="E17" s="420"/>
      <c r="F17" s="420"/>
      <c r="G17" s="420"/>
      <c r="H17" s="420"/>
      <c r="I17" s="420"/>
      <c r="J17" s="420"/>
      <c r="K17" s="419" t="s">
        <v>229</v>
      </c>
      <c r="L17" s="419"/>
      <c r="M17" s="419"/>
      <c r="N17" s="419"/>
      <c r="O17" s="419"/>
      <c r="P17" s="419"/>
      <c r="Q17" s="420" t="s">
        <v>90</v>
      </c>
      <c r="R17" s="420"/>
      <c r="S17" s="420"/>
      <c r="T17" s="420"/>
      <c r="U17" s="420"/>
      <c r="V17" s="420"/>
      <c r="W17" s="173"/>
      <c r="X17" s="178"/>
      <c r="Y17" s="28"/>
      <c r="Z17" s="28"/>
      <c r="AA17" s="28"/>
      <c r="AB17" s="28"/>
      <c r="AC17" s="23"/>
      <c r="AD17" s="23"/>
      <c r="AE17" s="23"/>
      <c r="AF17" s="23"/>
      <c r="AG17" s="40"/>
    </row>
    <row r="18" spans="1:33" ht="9" customHeight="1" x14ac:dyDescent="0.15">
      <c r="A18" s="419"/>
      <c r="B18" s="419"/>
      <c r="C18" s="419"/>
      <c r="D18" s="420"/>
      <c r="E18" s="420"/>
      <c r="F18" s="420"/>
      <c r="G18" s="420"/>
      <c r="H18" s="420"/>
      <c r="I18" s="420"/>
      <c r="J18" s="420"/>
      <c r="K18" s="419"/>
      <c r="L18" s="419"/>
      <c r="M18" s="419"/>
      <c r="N18" s="419"/>
      <c r="O18" s="419"/>
      <c r="P18" s="419"/>
      <c r="Q18" s="420"/>
      <c r="R18" s="420"/>
      <c r="S18" s="420"/>
      <c r="T18" s="420"/>
      <c r="U18" s="420"/>
      <c r="V18" s="420"/>
      <c r="W18" s="173"/>
      <c r="X18" s="178"/>
      <c r="Y18" s="28"/>
      <c r="Z18" s="28"/>
      <c r="AA18" s="28"/>
      <c r="AB18" s="28"/>
      <c r="AC18" s="23"/>
      <c r="AD18" s="23"/>
      <c r="AE18" s="23"/>
      <c r="AF18" s="23"/>
      <c r="AG18" s="40"/>
    </row>
    <row r="19" spans="1:33" ht="10.5" customHeight="1" x14ac:dyDescent="0.15">
      <c r="A19" s="949" t="s">
        <v>239</v>
      </c>
      <c r="B19" s="587"/>
      <c r="C19" s="587"/>
      <c r="D19" s="950" t="s">
        <v>243</v>
      </c>
      <c r="E19" s="762"/>
      <c r="F19" s="762"/>
      <c r="G19" s="762"/>
      <c r="H19" s="762"/>
      <c r="I19" s="762"/>
      <c r="J19" s="762"/>
      <c r="K19" s="590"/>
      <c r="L19" s="590"/>
      <c r="M19" s="590"/>
      <c r="N19" s="590"/>
      <c r="O19" s="590"/>
      <c r="P19" s="590"/>
      <c r="Q19" s="576">
        <v>17006000</v>
      </c>
      <c r="R19" s="577"/>
      <c r="S19" s="577"/>
      <c r="T19" s="577"/>
      <c r="U19" s="577"/>
      <c r="V19" s="565" t="s">
        <v>70</v>
      </c>
      <c r="W19" s="173"/>
      <c r="X19" s="178"/>
      <c r="Y19" s="28"/>
      <c r="Z19" s="28"/>
      <c r="AA19" s="28"/>
      <c r="AB19" s="28"/>
      <c r="AC19" s="23"/>
      <c r="AD19" s="23"/>
      <c r="AE19" s="23"/>
      <c r="AF19" s="23"/>
      <c r="AG19" s="40"/>
    </row>
    <row r="20" spans="1:33" ht="10.5" customHeight="1" x14ac:dyDescent="0.15">
      <c r="A20" s="588"/>
      <c r="B20" s="588"/>
      <c r="C20" s="588"/>
      <c r="D20" s="585"/>
      <c r="E20" s="585"/>
      <c r="F20" s="585"/>
      <c r="G20" s="585"/>
      <c r="H20" s="585"/>
      <c r="I20" s="585"/>
      <c r="J20" s="585"/>
      <c r="K20" s="571"/>
      <c r="L20" s="571"/>
      <c r="M20" s="571"/>
      <c r="N20" s="571"/>
      <c r="O20" s="571"/>
      <c r="P20" s="571"/>
      <c r="Q20" s="578"/>
      <c r="R20" s="579"/>
      <c r="S20" s="579"/>
      <c r="T20" s="579"/>
      <c r="U20" s="579"/>
      <c r="V20" s="568"/>
      <c r="W20" s="173"/>
      <c r="X20" s="178"/>
      <c r="Y20" s="28"/>
      <c r="Z20" s="28"/>
      <c r="AA20" s="28"/>
      <c r="AB20" s="28"/>
      <c r="AC20" s="23"/>
      <c r="AD20" s="23"/>
      <c r="AE20" s="23"/>
      <c r="AF20" s="23"/>
      <c r="AG20" s="40"/>
    </row>
    <row r="21" spans="1:33" ht="10.5" customHeight="1" x14ac:dyDescent="0.15">
      <c r="A21" s="948" t="s">
        <v>240</v>
      </c>
      <c r="B21" s="588"/>
      <c r="C21" s="588"/>
      <c r="D21" s="588"/>
      <c r="E21" s="588"/>
      <c r="F21" s="588"/>
      <c r="G21" s="588"/>
      <c r="H21" s="588"/>
      <c r="I21" s="588"/>
      <c r="J21" s="588"/>
      <c r="K21" s="571"/>
      <c r="L21" s="571"/>
      <c r="M21" s="571"/>
      <c r="N21" s="571"/>
      <c r="O21" s="571"/>
      <c r="P21" s="571"/>
      <c r="Q21" s="578">
        <v>7837000</v>
      </c>
      <c r="R21" s="579"/>
      <c r="S21" s="579"/>
      <c r="T21" s="579"/>
      <c r="U21" s="579"/>
      <c r="V21" s="567"/>
      <c r="W21" s="173"/>
      <c r="X21" s="178"/>
      <c r="Y21" s="28"/>
      <c r="Z21" s="28"/>
      <c r="AA21" s="28"/>
      <c r="AB21" s="28"/>
      <c r="AC21" s="23"/>
      <c r="AD21" s="23"/>
      <c r="AE21" s="23"/>
      <c r="AF21" s="23"/>
      <c r="AG21" s="40"/>
    </row>
    <row r="22" spans="1:33" ht="10.5" customHeight="1" x14ac:dyDescent="0.15">
      <c r="A22" s="588"/>
      <c r="B22" s="588"/>
      <c r="C22" s="588"/>
      <c r="D22" s="588"/>
      <c r="E22" s="588"/>
      <c r="F22" s="588"/>
      <c r="G22" s="588"/>
      <c r="H22" s="588"/>
      <c r="I22" s="588"/>
      <c r="J22" s="588"/>
      <c r="K22" s="571"/>
      <c r="L22" s="571"/>
      <c r="M22" s="571"/>
      <c r="N22" s="571"/>
      <c r="O22" s="571"/>
      <c r="P22" s="571"/>
      <c r="Q22" s="578"/>
      <c r="R22" s="579"/>
      <c r="S22" s="579"/>
      <c r="T22" s="579"/>
      <c r="U22" s="579"/>
      <c r="V22" s="568"/>
      <c r="W22" s="173"/>
      <c r="X22" s="178"/>
      <c r="Y22" s="28"/>
      <c r="Z22" s="28"/>
      <c r="AA22" s="28"/>
      <c r="AB22" s="28"/>
      <c r="AC22" s="23"/>
      <c r="AD22" s="23"/>
      <c r="AE22" s="23"/>
      <c r="AF22" s="23"/>
      <c r="AG22" s="40"/>
    </row>
    <row r="23" spans="1:33" ht="10.5" customHeight="1" x14ac:dyDescent="0.15">
      <c r="A23" s="948" t="s">
        <v>241</v>
      </c>
      <c r="B23" s="588"/>
      <c r="C23" s="588"/>
      <c r="D23" s="588"/>
      <c r="E23" s="588"/>
      <c r="F23" s="588"/>
      <c r="G23" s="588"/>
      <c r="H23" s="588"/>
      <c r="I23" s="588"/>
      <c r="J23" s="588"/>
      <c r="K23" s="571"/>
      <c r="L23" s="571"/>
      <c r="M23" s="571"/>
      <c r="N23" s="571"/>
      <c r="O23" s="571"/>
      <c r="P23" s="571"/>
      <c r="Q23" s="578">
        <v>5469000</v>
      </c>
      <c r="R23" s="579"/>
      <c r="S23" s="579"/>
      <c r="T23" s="579"/>
      <c r="U23" s="579"/>
      <c r="V23" s="567"/>
      <c r="W23" s="173"/>
      <c r="X23" s="178"/>
      <c r="Y23" s="28"/>
      <c r="Z23" s="28"/>
      <c r="AA23" s="28"/>
      <c r="AB23" s="28"/>
      <c r="AC23" s="23"/>
      <c r="AD23" s="23"/>
      <c r="AE23" s="23"/>
      <c r="AF23" s="23"/>
      <c r="AG23" s="40"/>
    </row>
    <row r="24" spans="1:33" ht="10.5" customHeight="1" x14ac:dyDescent="0.15">
      <c r="A24" s="588"/>
      <c r="B24" s="588"/>
      <c r="C24" s="588"/>
      <c r="D24" s="588"/>
      <c r="E24" s="588"/>
      <c r="F24" s="588"/>
      <c r="G24" s="588"/>
      <c r="H24" s="588"/>
      <c r="I24" s="588"/>
      <c r="J24" s="588"/>
      <c r="K24" s="571"/>
      <c r="L24" s="571"/>
      <c r="M24" s="571"/>
      <c r="N24" s="571"/>
      <c r="O24" s="571"/>
      <c r="P24" s="571"/>
      <c r="Q24" s="578"/>
      <c r="R24" s="579"/>
      <c r="S24" s="579"/>
      <c r="T24" s="579"/>
      <c r="U24" s="579"/>
      <c r="V24" s="568"/>
      <c r="W24" s="173"/>
      <c r="X24" s="178"/>
      <c r="Y24" s="28"/>
      <c r="Z24" s="28"/>
      <c r="AA24" s="28"/>
      <c r="AB24" s="28"/>
      <c r="AC24" s="23"/>
      <c r="AD24" s="23"/>
      <c r="AE24" s="23"/>
      <c r="AF24" s="23"/>
      <c r="AG24" s="40"/>
    </row>
    <row r="25" spans="1:33" ht="10.5" customHeight="1" x14ac:dyDescent="0.15">
      <c r="A25" s="948" t="s">
        <v>242</v>
      </c>
      <c r="B25" s="588"/>
      <c r="C25" s="588"/>
      <c r="D25" s="588"/>
      <c r="E25" s="588"/>
      <c r="F25" s="588"/>
      <c r="G25" s="588"/>
      <c r="H25" s="588"/>
      <c r="I25" s="588"/>
      <c r="J25" s="588"/>
      <c r="K25" s="571"/>
      <c r="L25" s="571"/>
      <c r="M25" s="571"/>
      <c r="N25" s="571"/>
      <c r="O25" s="571"/>
      <c r="P25" s="571"/>
      <c r="Q25" s="578">
        <v>5133000</v>
      </c>
      <c r="R25" s="579"/>
      <c r="S25" s="579"/>
      <c r="T25" s="579"/>
      <c r="U25" s="579"/>
      <c r="V25" s="567"/>
      <c r="W25" s="173"/>
      <c r="X25" s="178"/>
      <c r="Y25" s="28"/>
      <c r="Z25" s="28"/>
      <c r="AA25" s="28"/>
      <c r="AB25" s="28"/>
      <c r="AC25" s="23"/>
      <c r="AD25" s="23"/>
      <c r="AE25" s="23"/>
      <c r="AF25" s="23"/>
      <c r="AG25" s="40"/>
    </row>
    <row r="26" spans="1:33" ht="10.5" customHeight="1" x14ac:dyDescent="0.15">
      <c r="A26" s="589"/>
      <c r="B26" s="589"/>
      <c r="C26" s="589"/>
      <c r="D26" s="589"/>
      <c r="E26" s="589"/>
      <c r="F26" s="589"/>
      <c r="G26" s="589"/>
      <c r="H26" s="589"/>
      <c r="I26" s="589"/>
      <c r="J26" s="589"/>
      <c r="K26" s="591"/>
      <c r="L26" s="591"/>
      <c r="M26" s="591"/>
      <c r="N26" s="591"/>
      <c r="O26" s="591"/>
      <c r="P26" s="591"/>
      <c r="Q26" s="578"/>
      <c r="R26" s="579"/>
      <c r="S26" s="579"/>
      <c r="T26" s="579"/>
      <c r="U26" s="579"/>
      <c r="V26" s="568"/>
      <c r="W26" s="173"/>
      <c r="X26" s="178"/>
      <c r="Y26" s="28"/>
      <c r="Z26" s="28"/>
      <c r="AA26" s="28"/>
      <c r="AB26" s="28"/>
      <c r="AC26" s="23"/>
      <c r="AD26" s="23"/>
      <c r="AE26" s="23"/>
      <c r="AF26" s="23"/>
      <c r="AG26" s="40"/>
    </row>
    <row r="27" spans="1:33" ht="10.5" customHeight="1" x14ac:dyDescent="0.15">
      <c r="A27" s="563" t="s">
        <v>215</v>
      </c>
      <c r="B27" s="563"/>
      <c r="C27" s="563"/>
      <c r="D27" s="563"/>
      <c r="E27" s="563"/>
      <c r="F27" s="563"/>
      <c r="G27" s="563"/>
      <c r="H27" s="563"/>
      <c r="I27" s="563"/>
      <c r="J27" s="563"/>
      <c r="K27" s="563"/>
      <c r="L27" s="563"/>
      <c r="M27" s="563"/>
      <c r="N27" s="563"/>
      <c r="O27" s="563"/>
      <c r="P27" s="563"/>
      <c r="Q27" s="578">
        <v>3384000</v>
      </c>
      <c r="R27" s="579"/>
      <c r="S27" s="579"/>
      <c r="T27" s="579"/>
      <c r="U27" s="579"/>
      <c r="V27" s="567"/>
      <c r="W27" s="173"/>
      <c r="X27" s="178"/>
      <c r="Y27" s="28"/>
      <c r="Z27" s="28"/>
      <c r="AA27" s="28"/>
      <c r="AB27" s="28"/>
      <c r="AC27" s="23"/>
      <c r="AD27" s="23"/>
      <c r="AE27" s="23"/>
      <c r="AF27" s="23"/>
      <c r="AG27" s="40"/>
    </row>
    <row r="28" spans="1:33" ht="10.5" customHeight="1" x14ac:dyDescent="0.15">
      <c r="A28" s="564"/>
      <c r="B28" s="564"/>
      <c r="C28" s="564"/>
      <c r="D28" s="564"/>
      <c r="E28" s="564"/>
      <c r="F28" s="564"/>
      <c r="G28" s="564"/>
      <c r="H28" s="564"/>
      <c r="I28" s="564"/>
      <c r="J28" s="564"/>
      <c r="K28" s="564"/>
      <c r="L28" s="564"/>
      <c r="M28" s="564"/>
      <c r="N28" s="564"/>
      <c r="O28" s="564"/>
      <c r="P28" s="564"/>
      <c r="Q28" s="580"/>
      <c r="R28" s="581"/>
      <c r="S28" s="581"/>
      <c r="T28" s="581"/>
      <c r="U28" s="581"/>
      <c r="V28" s="569"/>
      <c r="W28" s="173"/>
      <c r="X28" s="178"/>
      <c r="Y28" s="28"/>
      <c r="Z28" s="28"/>
      <c r="AA28" s="28"/>
      <c r="AB28" s="28"/>
      <c r="AC28" s="23"/>
      <c r="AD28" s="23"/>
      <c r="AE28" s="23"/>
      <c r="AF28" s="23"/>
      <c r="AG28" s="40"/>
    </row>
    <row r="29" spans="1:33" ht="20.25" customHeight="1" x14ac:dyDescent="0.15">
      <c r="A29" s="31"/>
      <c r="B29" s="183"/>
      <c r="C29" s="183"/>
      <c r="D29" s="559" t="s">
        <v>218</v>
      </c>
      <c r="E29" s="559"/>
      <c r="F29" s="559"/>
      <c r="G29" s="559"/>
      <c r="H29" s="559"/>
      <c r="I29" s="560" t="s">
        <v>219</v>
      </c>
      <c r="J29" s="561"/>
      <c r="K29" s="561"/>
      <c r="L29" s="561"/>
      <c r="M29" s="562" t="s">
        <v>92</v>
      </c>
      <c r="N29" s="562"/>
      <c r="O29" s="562"/>
      <c r="P29" s="562"/>
      <c r="Q29" s="184" t="s">
        <v>231</v>
      </c>
      <c r="R29" s="698">
        <f>Q19+Q21+Q23+Q25+Q27</f>
        <v>38829000</v>
      </c>
      <c r="S29" s="698"/>
      <c r="T29" s="698"/>
      <c r="U29" s="698"/>
      <c r="V29" s="185"/>
      <c r="W29" s="173"/>
      <c r="X29" s="179"/>
      <c r="Y29" s="180"/>
      <c r="Z29" s="180"/>
      <c r="AA29" s="180"/>
      <c r="AB29" s="180"/>
      <c r="AC29" s="41"/>
      <c r="AD29" s="41"/>
      <c r="AE29" s="41"/>
      <c r="AF29" s="41"/>
      <c r="AG29" s="42"/>
    </row>
    <row r="30" spans="1:33" ht="5.25" customHeight="1" x14ac:dyDescent="0.15">
      <c r="A30" s="29"/>
      <c r="B30" s="165"/>
      <c r="C30" s="165"/>
      <c r="D30" s="166"/>
      <c r="E30" s="167"/>
      <c r="F30" s="167"/>
      <c r="G30" s="167"/>
      <c r="H30" s="168"/>
      <c r="I30" s="168"/>
      <c r="J30" s="168"/>
      <c r="K30" s="169"/>
      <c r="L30" s="169"/>
      <c r="M30" s="169"/>
      <c r="N30" s="169"/>
      <c r="O30" s="169"/>
      <c r="P30" s="169"/>
      <c r="Q30" s="28"/>
      <c r="R30" s="28"/>
      <c r="S30" s="31"/>
      <c r="T30" s="170"/>
      <c r="U30" s="170"/>
      <c r="V30" s="170"/>
      <c r="W30" s="171"/>
      <c r="X30" s="171"/>
      <c r="Y30" s="171"/>
      <c r="Z30" s="172"/>
      <c r="AA30" s="172"/>
      <c r="AB30" s="173"/>
      <c r="AC30" s="28"/>
      <c r="AD30" s="28"/>
      <c r="AE30" s="28"/>
      <c r="AF30" s="28"/>
      <c r="AG30" s="28"/>
    </row>
    <row r="31" spans="1:33" ht="18" customHeight="1" x14ac:dyDescent="0.15">
      <c r="A31" s="9" t="s">
        <v>53</v>
      </c>
    </row>
    <row r="32" spans="1:33" ht="10.5" customHeight="1" x14ac:dyDescent="0.15">
      <c r="A32" s="419" t="s">
        <v>182</v>
      </c>
      <c r="B32" s="420"/>
      <c r="C32" s="647"/>
      <c r="D32" s="640" t="s">
        <v>204</v>
      </c>
      <c r="E32" s="640" t="s">
        <v>176</v>
      </c>
      <c r="F32" s="79" t="s">
        <v>177</v>
      </c>
      <c r="G32" s="78"/>
      <c r="H32" s="78"/>
      <c r="I32" s="78"/>
      <c r="J32" s="81" t="s">
        <v>43</v>
      </c>
      <c r="K32" s="82"/>
      <c r="L32" s="757" t="s">
        <v>54</v>
      </c>
      <c r="M32" s="659"/>
      <c r="N32" s="490" t="s">
        <v>55</v>
      </c>
      <c r="O32" s="80" t="s">
        <v>56</v>
      </c>
      <c r="P32" s="78"/>
      <c r="Q32" s="78" t="s">
        <v>57</v>
      </c>
      <c r="R32" s="78"/>
      <c r="S32" s="81" t="s">
        <v>46</v>
      </c>
      <c r="T32" s="82"/>
      <c r="U32" s="78" t="s">
        <v>47</v>
      </c>
      <c r="V32" s="78"/>
      <c r="W32" s="81" t="s">
        <v>48</v>
      </c>
      <c r="X32" s="82"/>
      <c r="Y32" s="78" t="s">
        <v>50</v>
      </c>
      <c r="Z32" s="78"/>
      <c r="AA32" s="81" t="s">
        <v>58</v>
      </c>
      <c r="AB32" s="82"/>
      <c r="AC32" s="78" t="s">
        <v>24</v>
      </c>
      <c r="AD32" s="78"/>
      <c r="AE32" s="658" t="s">
        <v>59</v>
      </c>
      <c r="AF32" s="659"/>
      <c r="AG32" s="422"/>
    </row>
    <row r="33" spans="1:36" ht="19.5" customHeight="1" x14ac:dyDescent="0.15">
      <c r="A33" s="420"/>
      <c r="B33" s="420"/>
      <c r="C33" s="647"/>
      <c r="D33" s="641"/>
      <c r="E33" s="641"/>
      <c r="F33" s="601" t="s">
        <v>205</v>
      </c>
      <c r="G33" s="601"/>
      <c r="H33" s="601"/>
      <c r="I33" s="601"/>
      <c r="J33" s="747" t="s">
        <v>60</v>
      </c>
      <c r="K33" s="493"/>
      <c r="L33" s="661"/>
      <c r="M33" s="661"/>
      <c r="N33" s="493"/>
      <c r="O33" s="758" t="s">
        <v>206</v>
      </c>
      <c r="P33" s="664" t="s">
        <v>61</v>
      </c>
      <c r="Q33" s="664"/>
      <c r="R33" s="664"/>
      <c r="S33" s="767" t="s">
        <v>207</v>
      </c>
      <c r="T33" s="768"/>
      <c r="U33" s="601" t="s">
        <v>62</v>
      </c>
      <c r="V33" s="601"/>
      <c r="W33" s="667" t="s">
        <v>208</v>
      </c>
      <c r="X33" s="668"/>
      <c r="Y33" s="601" t="s">
        <v>63</v>
      </c>
      <c r="Z33" s="601"/>
      <c r="AA33" s="763" t="s">
        <v>209</v>
      </c>
      <c r="AB33" s="764"/>
      <c r="AC33" s="664" t="s">
        <v>181</v>
      </c>
      <c r="AD33" s="665"/>
      <c r="AE33" s="660"/>
      <c r="AF33" s="661"/>
      <c r="AG33" s="662"/>
    </row>
    <row r="34" spans="1:36" ht="19.5" customHeight="1" x14ac:dyDescent="0.15">
      <c r="A34" s="420"/>
      <c r="B34" s="420"/>
      <c r="C34" s="647"/>
      <c r="D34" s="641"/>
      <c r="E34" s="641"/>
      <c r="F34" s="602"/>
      <c r="G34" s="602"/>
      <c r="H34" s="602"/>
      <c r="I34" s="602"/>
      <c r="J34" s="492"/>
      <c r="K34" s="492"/>
      <c r="L34" s="400"/>
      <c r="M34" s="400"/>
      <c r="N34" s="492"/>
      <c r="O34" s="759"/>
      <c r="P34" s="664"/>
      <c r="Q34" s="664"/>
      <c r="R34" s="664"/>
      <c r="S34" s="769"/>
      <c r="T34" s="770"/>
      <c r="U34" s="602"/>
      <c r="V34" s="602"/>
      <c r="W34" s="669"/>
      <c r="X34" s="670"/>
      <c r="Y34" s="602"/>
      <c r="Z34" s="602"/>
      <c r="AA34" s="765"/>
      <c r="AB34" s="766"/>
      <c r="AC34" s="666"/>
      <c r="AD34" s="666"/>
      <c r="AE34" s="663"/>
      <c r="AF34" s="400"/>
      <c r="AG34" s="423"/>
      <c r="AI34" s="10" t="s">
        <v>71</v>
      </c>
    </row>
    <row r="35" spans="1:36" ht="9.75" customHeight="1" x14ac:dyDescent="0.15">
      <c r="A35" s="592" t="s">
        <v>103</v>
      </c>
      <c r="B35" s="593"/>
      <c r="C35" s="593"/>
      <c r="D35" s="620" t="s">
        <v>246</v>
      </c>
      <c r="E35" s="95" t="s">
        <v>180</v>
      </c>
      <c r="F35" s="612">
        <v>10000000</v>
      </c>
      <c r="G35" s="612"/>
      <c r="H35" s="612"/>
      <c r="I35" s="163" t="s">
        <v>70</v>
      </c>
      <c r="J35" s="754" t="s">
        <v>70</v>
      </c>
      <c r="K35" s="754"/>
      <c r="L35" s="609" t="s">
        <v>74</v>
      </c>
      <c r="M35" s="609"/>
      <c r="N35" s="90" t="s">
        <v>179</v>
      </c>
      <c r="O35" s="596">
        <v>4.5999999999999999E-2</v>
      </c>
      <c r="P35" s="105"/>
      <c r="Q35" s="92">
        <v>12</v>
      </c>
      <c r="R35" s="163" t="s">
        <v>178</v>
      </c>
      <c r="S35" s="945" t="s">
        <v>70</v>
      </c>
      <c r="T35" s="946"/>
      <c r="U35" s="947" t="s">
        <v>70</v>
      </c>
      <c r="V35" s="947"/>
      <c r="W35" s="945" t="s">
        <v>70</v>
      </c>
      <c r="X35" s="946"/>
      <c r="Y35" s="778"/>
      <c r="Z35" s="778"/>
      <c r="AA35" s="945" t="s">
        <v>70</v>
      </c>
      <c r="AB35" s="946"/>
      <c r="AC35" s="947" t="s">
        <v>70</v>
      </c>
      <c r="AD35" s="947"/>
      <c r="AE35" s="936"/>
      <c r="AF35" s="937"/>
      <c r="AG35" s="938"/>
      <c r="AI35" s="713"/>
      <c r="AJ35" s="700" t="s">
        <v>76</v>
      </c>
    </row>
    <row r="36" spans="1:36" ht="9.75" customHeight="1" x14ac:dyDescent="0.15">
      <c r="A36" s="594"/>
      <c r="B36" s="595"/>
      <c r="C36" s="595"/>
      <c r="D36" s="621"/>
      <c r="E36" s="161" t="s">
        <v>253</v>
      </c>
      <c r="F36" s="97" t="s">
        <v>68</v>
      </c>
      <c r="G36" s="613"/>
      <c r="H36" s="613"/>
      <c r="I36" s="98" t="s">
        <v>69</v>
      </c>
      <c r="J36" s="784">
        <v>9000000</v>
      </c>
      <c r="K36" s="784"/>
      <c r="L36" s="600"/>
      <c r="M36" s="600"/>
      <c r="N36" s="91">
        <v>22</v>
      </c>
      <c r="O36" s="597"/>
      <c r="P36" s="106"/>
      <c r="Q36" s="107">
        <v>12</v>
      </c>
      <c r="R36" s="108"/>
      <c r="S36" s="939">
        <f>IF(AI35="",ROUNDUP(J36*O35*Q35/Q36,0),AI35)</f>
        <v>414000</v>
      </c>
      <c r="T36" s="940"/>
      <c r="U36" s="941"/>
      <c r="V36" s="942"/>
      <c r="W36" s="943">
        <f>S36+U36</f>
        <v>414000</v>
      </c>
      <c r="X36" s="944"/>
      <c r="Y36" s="779">
        <v>0.8</v>
      </c>
      <c r="Z36" s="779"/>
      <c r="AA36" s="943">
        <f>ROUNDDOWN(W36*Y36,0)</f>
        <v>331200</v>
      </c>
      <c r="AB36" s="944"/>
      <c r="AC36" s="935">
        <v>1927000</v>
      </c>
      <c r="AD36" s="935"/>
      <c r="AE36" s="854"/>
      <c r="AF36" s="855"/>
      <c r="AG36" s="856"/>
      <c r="AI36" s="706"/>
      <c r="AJ36" s="700"/>
    </row>
    <row r="37" spans="1:36" ht="9.75" customHeight="1" x14ac:dyDescent="0.15">
      <c r="A37" s="614" t="s">
        <v>244</v>
      </c>
      <c r="B37" s="615"/>
      <c r="C37" s="615"/>
      <c r="D37" s="629"/>
      <c r="E37" s="618" t="s">
        <v>249</v>
      </c>
      <c r="F37" s="628">
        <v>600000</v>
      </c>
      <c r="G37" s="628"/>
      <c r="H37" s="628"/>
      <c r="I37" s="99"/>
      <c r="J37" s="607">
        <v>600000</v>
      </c>
      <c r="K37" s="607"/>
      <c r="L37" s="598" t="s">
        <v>72</v>
      </c>
      <c r="M37" s="598"/>
      <c r="N37" s="717">
        <v>22</v>
      </c>
      <c r="O37" s="652">
        <v>4.5999999999999999E-2</v>
      </c>
      <c r="P37" s="109"/>
      <c r="Q37" s="93">
        <v>4</v>
      </c>
      <c r="R37" s="110"/>
      <c r="S37" s="925">
        <f>IF(AI37="",ROUNDUP(J37*O37*Q37/Q38,0),AI37)</f>
        <v>9200</v>
      </c>
      <c r="T37" s="926"/>
      <c r="U37" s="934"/>
      <c r="V37" s="929"/>
      <c r="W37" s="896">
        <f>S37+U37</f>
        <v>9200</v>
      </c>
      <c r="X37" s="897"/>
      <c r="Y37" s="685">
        <v>1</v>
      </c>
      <c r="Z37" s="685"/>
      <c r="AA37" s="896">
        <f>ROUNDDOWN(W37*Y37,0)</f>
        <v>9200</v>
      </c>
      <c r="AB37" s="897"/>
      <c r="AC37" s="929">
        <v>590800</v>
      </c>
      <c r="AD37" s="929"/>
      <c r="AE37" s="900"/>
      <c r="AF37" s="901"/>
      <c r="AG37" s="902"/>
      <c r="AI37" s="705"/>
      <c r="AJ37" s="700"/>
    </row>
    <row r="38" spans="1:36" ht="9.75" customHeight="1" x14ac:dyDescent="0.15">
      <c r="A38" s="616"/>
      <c r="B38" s="617"/>
      <c r="C38" s="617"/>
      <c r="D38" s="630"/>
      <c r="E38" s="619"/>
      <c r="F38" s="100" t="s">
        <v>68</v>
      </c>
      <c r="G38" s="649"/>
      <c r="H38" s="649"/>
      <c r="I38" s="101" t="s">
        <v>69</v>
      </c>
      <c r="J38" s="608"/>
      <c r="K38" s="608"/>
      <c r="L38" s="599"/>
      <c r="M38" s="599"/>
      <c r="N38" s="718"/>
      <c r="O38" s="653"/>
      <c r="P38" s="111"/>
      <c r="Q38" s="112">
        <v>12</v>
      </c>
      <c r="R38" s="113"/>
      <c r="S38" s="927"/>
      <c r="T38" s="928"/>
      <c r="U38" s="930"/>
      <c r="V38" s="930"/>
      <c r="W38" s="898"/>
      <c r="X38" s="899"/>
      <c r="Y38" s="686"/>
      <c r="Z38" s="686"/>
      <c r="AA38" s="898"/>
      <c r="AB38" s="899"/>
      <c r="AC38" s="930"/>
      <c r="AD38" s="930"/>
      <c r="AE38" s="903"/>
      <c r="AF38" s="904"/>
      <c r="AG38" s="905"/>
      <c r="AI38" s="706"/>
      <c r="AJ38" s="700"/>
    </row>
    <row r="39" spans="1:36" ht="9.75" customHeight="1" x14ac:dyDescent="0.15">
      <c r="A39" s="594" t="s">
        <v>224</v>
      </c>
      <c r="B39" s="595"/>
      <c r="C39" s="595"/>
      <c r="D39" s="621" t="s">
        <v>67</v>
      </c>
      <c r="E39" s="635" t="s">
        <v>254</v>
      </c>
      <c r="F39" s="627">
        <v>500000</v>
      </c>
      <c r="G39" s="627"/>
      <c r="H39" s="627"/>
      <c r="I39" s="102"/>
      <c r="J39" s="636">
        <v>1</v>
      </c>
      <c r="K39" s="636"/>
      <c r="L39" s="600"/>
      <c r="M39" s="600"/>
      <c r="N39" s="632">
        <v>2</v>
      </c>
      <c r="O39" s="597">
        <v>0</v>
      </c>
      <c r="P39" s="114"/>
      <c r="Q39" s="94">
        <v>12</v>
      </c>
      <c r="R39" s="115"/>
      <c r="S39" s="932">
        <f>IF(AI39="",ROUNDUP(J39*O39*Q39/Q40,0),AI39)</f>
        <v>8000</v>
      </c>
      <c r="T39" s="933"/>
      <c r="U39" s="908"/>
      <c r="V39" s="908"/>
      <c r="W39" s="846">
        <f>S39+U39</f>
        <v>8000</v>
      </c>
      <c r="X39" s="847"/>
      <c r="Y39" s="697">
        <v>1</v>
      </c>
      <c r="Z39" s="697"/>
      <c r="AA39" s="846">
        <f>ROUNDDOWN(W39*Y39,0)</f>
        <v>8000</v>
      </c>
      <c r="AB39" s="847"/>
      <c r="AC39" s="908">
        <v>16000</v>
      </c>
      <c r="AD39" s="908"/>
      <c r="AE39" s="931" t="s">
        <v>252</v>
      </c>
      <c r="AF39" s="855"/>
      <c r="AG39" s="856"/>
      <c r="AI39" s="705">
        <v>8000</v>
      </c>
      <c r="AJ39" s="700"/>
    </row>
    <row r="40" spans="1:36" ht="9.75" customHeight="1" x14ac:dyDescent="0.15">
      <c r="A40" s="594"/>
      <c r="B40" s="595"/>
      <c r="C40" s="595"/>
      <c r="D40" s="621"/>
      <c r="E40" s="635"/>
      <c r="F40" s="97" t="s">
        <v>68</v>
      </c>
      <c r="G40" s="613"/>
      <c r="H40" s="613"/>
      <c r="I40" s="98" t="s">
        <v>69</v>
      </c>
      <c r="J40" s="636"/>
      <c r="K40" s="636"/>
      <c r="L40" s="600"/>
      <c r="M40" s="600"/>
      <c r="N40" s="632"/>
      <c r="O40" s="597"/>
      <c r="P40" s="106"/>
      <c r="Q40" s="107">
        <v>12</v>
      </c>
      <c r="R40" s="108"/>
      <c r="S40" s="932"/>
      <c r="T40" s="933"/>
      <c r="U40" s="908"/>
      <c r="V40" s="908"/>
      <c r="W40" s="846"/>
      <c r="X40" s="847"/>
      <c r="Y40" s="697"/>
      <c r="Z40" s="697"/>
      <c r="AA40" s="846"/>
      <c r="AB40" s="847"/>
      <c r="AC40" s="908"/>
      <c r="AD40" s="908"/>
      <c r="AE40" s="854"/>
      <c r="AF40" s="855"/>
      <c r="AG40" s="856"/>
      <c r="AI40" s="706"/>
      <c r="AJ40" s="700"/>
    </row>
    <row r="41" spans="1:36" ht="9.75" customHeight="1" x14ac:dyDescent="0.15">
      <c r="A41" s="614" t="s">
        <v>223</v>
      </c>
      <c r="B41" s="615"/>
      <c r="C41" s="915"/>
      <c r="D41" s="629" t="s">
        <v>67</v>
      </c>
      <c r="E41" s="618" t="s">
        <v>255</v>
      </c>
      <c r="F41" s="887">
        <v>700000</v>
      </c>
      <c r="G41" s="628"/>
      <c r="H41" s="628"/>
      <c r="I41" s="99"/>
      <c r="J41" s="917">
        <v>72311</v>
      </c>
      <c r="K41" s="918"/>
      <c r="L41" s="921" t="s">
        <v>75</v>
      </c>
      <c r="M41" s="922"/>
      <c r="N41" s="717">
        <v>15</v>
      </c>
      <c r="O41" s="652">
        <v>0.14199999999999999</v>
      </c>
      <c r="P41" s="109"/>
      <c r="Q41" s="93">
        <v>12</v>
      </c>
      <c r="R41" s="110"/>
      <c r="S41" s="925">
        <f>IF(AI41="",ROUNDUP(J41*O41*Q41/Q42,0),AI41)</f>
        <v>10269</v>
      </c>
      <c r="T41" s="926"/>
      <c r="U41" s="929"/>
      <c r="V41" s="929"/>
      <c r="W41" s="896">
        <f>S41+U41</f>
        <v>10269</v>
      </c>
      <c r="X41" s="897"/>
      <c r="Y41" s="873">
        <v>1</v>
      </c>
      <c r="Z41" s="874"/>
      <c r="AA41" s="896">
        <f>ROUNDDOWN(W41*Y41,0)</f>
        <v>10269</v>
      </c>
      <c r="AB41" s="897"/>
      <c r="AC41" s="850">
        <v>62042</v>
      </c>
      <c r="AD41" s="851"/>
      <c r="AE41" s="909"/>
      <c r="AF41" s="910"/>
      <c r="AG41" s="911"/>
      <c r="AI41" s="705">
        <v>10269</v>
      </c>
      <c r="AJ41" s="700"/>
    </row>
    <row r="42" spans="1:36" ht="9.75" customHeight="1" x14ac:dyDescent="0.15">
      <c r="A42" s="616"/>
      <c r="B42" s="617"/>
      <c r="C42" s="916"/>
      <c r="D42" s="630"/>
      <c r="E42" s="619"/>
      <c r="F42" s="100" t="s">
        <v>68</v>
      </c>
      <c r="G42" s="649"/>
      <c r="H42" s="649"/>
      <c r="I42" s="101" t="s">
        <v>69</v>
      </c>
      <c r="J42" s="919"/>
      <c r="K42" s="920"/>
      <c r="L42" s="923"/>
      <c r="M42" s="924"/>
      <c r="N42" s="718"/>
      <c r="O42" s="653"/>
      <c r="P42" s="111"/>
      <c r="Q42" s="112">
        <v>12</v>
      </c>
      <c r="R42" s="113"/>
      <c r="S42" s="927"/>
      <c r="T42" s="928"/>
      <c r="U42" s="930"/>
      <c r="V42" s="930"/>
      <c r="W42" s="898"/>
      <c r="X42" s="899"/>
      <c r="Y42" s="875"/>
      <c r="Z42" s="876"/>
      <c r="AA42" s="898"/>
      <c r="AB42" s="899"/>
      <c r="AC42" s="852"/>
      <c r="AD42" s="853"/>
      <c r="AE42" s="912"/>
      <c r="AF42" s="913"/>
      <c r="AG42" s="914"/>
      <c r="AI42" s="706"/>
      <c r="AJ42" s="700"/>
    </row>
    <row r="43" spans="1:36" ht="9.75" customHeight="1" x14ac:dyDescent="0.15">
      <c r="A43" s="614" t="s">
        <v>245</v>
      </c>
      <c r="B43" s="615"/>
      <c r="C43" s="915"/>
      <c r="D43" s="629" t="s">
        <v>67</v>
      </c>
      <c r="E43" s="618" t="s">
        <v>250</v>
      </c>
      <c r="F43" s="887">
        <v>260000</v>
      </c>
      <c r="G43" s="628"/>
      <c r="H43" s="628"/>
      <c r="I43" s="102"/>
      <c r="J43" s="917">
        <v>260000</v>
      </c>
      <c r="K43" s="918"/>
      <c r="L43" s="921" t="s">
        <v>72</v>
      </c>
      <c r="M43" s="922"/>
      <c r="N43" s="717">
        <v>5</v>
      </c>
      <c r="O43" s="652">
        <v>0.4</v>
      </c>
      <c r="P43" s="114"/>
      <c r="Q43" s="93">
        <v>6</v>
      </c>
      <c r="R43" s="115"/>
      <c r="S43" s="906">
        <f>IF(AI43="",ROUNDUP(J43*O43*Q43/Q44,0),AI43)</f>
        <v>52000</v>
      </c>
      <c r="T43" s="907"/>
      <c r="U43" s="908"/>
      <c r="V43" s="908"/>
      <c r="W43" s="846">
        <f>S43+U43</f>
        <v>52000</v>
      </c>
      <c r="X43" s="847"/>
      <c r="Y43" s="873">
        <v>1</v>
      </c>
      <c r="Z43" s="874"/>
      <c r="AA43" s="846">
        <f>ROUNDDOWN(W43*Y43,0)</f>
        <v>52000</v>
      </c>
      <c r="AB43" s="847"/>
      <c r="AC43" s="850">
        <v>208000</v>
      </c>
      <c r="AD43" s="851"/>
      <c r="AE43" s="854"/>
      <c r="AF43" s="855"/>
      <c r="AG43" s="856"/>
      <c r="AI43" s="705"/>
      <c r="AJ43" s="700"/>
    </row>
    <row r="44" spans="1:36" ht="9.75" customHeight="1" x14ac:dyDescent="0.15">
      <c r="A44" s="616"/>
      <c r="B44" s="617"/>
      <c r="C44" s="916"/>
      <c r="D44" s="630"/>
      <c r="E44" s="619"/>
      <c r="F44" s="97" t="s">
        <v>68</v>
      </c>
      <c r="G44" s="649">
        <v>28080</v>
      </c>
      <c r="H44" s="649"/>
      <c r="I44" s="98" t="s">
        <v>69</v>
      </c>
      <c r="J44" s="919"/>
      <c r="K44" s="920"/>
      <c r="L44" s="923"/>
      <c r="M44" s="924"/>
      <c r="N44" s="718"/>
      <c r="O44" s="653"/>
      <c r="P44" s="106"/>
      <c r="Q44" s="112">
        <v>12</v>
      </c>
      <c r="R44" s="108"/>
      <c r="S44" s="906"/>
      <c r="T44" s="907"/>
      <c r="U44" s="908"/>
      <c r="V44" s="908"/>
      <c r="W44" s="846"/>
      <c r="X44" s="847"/>
      <c r="Y44" s="875"/>
      <c r="Z44" s="876"/>
      <c r="AA44" s="846"/>
      <c r="AB44" s="847"/>
      <c r="AC44" s="852"/>
      <c r="AD44" s="853"/>
      <c r="AE44" s="854"/>
      <c r="AF44" s="855"/>
      <c r="AG44" s="856"/>
      <c r="AI44" s="706"/>
      <c r="AJ44" s="700"/>
    </row>
    <row r="45" spans="1:36" ht="9.75" customHeight="1" x14ac:dyDescent="0.15">
      <c r="A45" s="877" t="s">
        <v>104</v>
      </c>
      <c r="B45" s="878"/>
      <c r="C45" s="879"/>
      <c r="D45" s="883"/>
      <c r="E45" s="885" t="s">
        <v>251</v>
      </c>
      <c r="F45" s="887">
        <v>180000</v>
      </c>
      <c r="G45" s="628"/>
      <c r="H45" s="628"/>
      <c r="I45" s="208"/>
      <c r="J45" s="888">
        <v>180000</v>
      </c>
      <c r="K45" s="889"/>
      <c r="L45" s="892"/>
      <c r="M45" s="893"/>
      <c r="N45" s="861"/>
      <c r="O45" s="863">
        <v>0.33300000000000002</v>
      </c>
      <c r="P45" s="211"/>
      <c r="Q45" s="93"/>
      <c r="R45" s="93"/>
      <c r="S45" s="865">
        <f>IF(AI45="",ROUNDUP(J45*O45*Q45/Q46,0),AI45)</f>
        <v>60000</v>
      </c>
      <c r="T45" s="866"/>
      <c r="U45" s="869"/>
      <c r="V45" s="870"/>
      <c r="W45" s="896">
        <f>S45+U45</f>
        <v>60000</v>
      </c>
      <c r="X45" s="897"/>
      <c r="Y45" s="873">
        <v>1</v>
      </c>
      <c r="Z45" s="874"/>
      <c r="AA45" s="896">
        <f>ROUNDDOWN(W45*Y45,0)</f>
        <v>60000</v>
      </c>
      <c r="AB45" s="897"/>
      <c r="AC45" s="850">
        <v>120000</v>
      </c>
      <c r="AD45" s="851"/>
      <c r="AE45" s="900"/>
      <c r="AF45" s="901"/>
      <c r="AG45" s="902"/>
      <c r="AI45" s="705">
        <v>60000</v>
      </c>
      <c r="AJ45" s="700"/>
    </row>
    <row r="46" spans="1:36" ht="9.75" customHeight="1" x14ac:dyDescent="0.15">
      <c r="A46" s="877"/>
      <c r="B46" s="878"/>
      <c r="C46" s="879"/>
      <c r="D46" s="883"/>
      <c r="E46" s="885"/>
      <c r="F46" s="209" t="s">
        <v>68</v>
      </c>
      <c r="G46" s="649"/>
      <c r="H46" s="649"/>
      <c r="I46" s="210" t="s">
        <v>69</v>
      </c>
      <c r="J46" s="888"/>
      <c r="K46" s="889"/>
      <c r="L46" s="892"/>
      <c r="M46" s="893"/>
      <c r="N46" s="861"/>
      <c r="O46" s="863"/>
      <c r="P46" s="212"/>
      <c r="Q46" s="112">
        <v>12</v>
      </c>
      <c r="R46" s="213"/>
      <c r="S46" s="865"/>
      <c r="T46" s="866"/>
      <c r="U46" s="869"/>
      <c r="V46" s="870"/>
      <c r="W46" s="898"/>
      <c r="X46" s="899"/>
      <c r="Y46" s="875"/>
      <c r="Z46" s="876"/>
      <c r="AA46" s="898"/>
      <c r="AB46" s="899"/>
      <c r="AC46" s="852"/>
      <c r="AD46" s="853"/>
      <c r="AE46" s="903"/>
      <c r="AF46" s="904"/>
      <c r="AG46" s="905"/>
      <c r="AI46" s="706"/>
      <c r="AJ46" s="700"/>
    </row>
    <row r="47" spans="1:36" ht="9.75" customHeight="1" x14ac:dyDescent="0.15">
      <c r="A47" s="877"/>
      <c r="B47" s="878"/>
      <c r="C47" s="879"/>
      <c r="D47" s="883"/>
      <c r="E47" s="885"/>
      <c r="F47" s="887"/>
      <c r="G47" s="628"/>
      <c r="H47" s="628"/>
      <c r="I47" s="208"/>
      <c r="J47" s="888"/>
      <c r="K47" s="889"/>
      <c r="L47" s="892"/>
      <c r="M47" s="893"/>
      <c r="N47" s="861"/>
      <c r="O47" s="863"/>
      <c r="P47" s="211"/>
      <c r="Q47" s="93"/>
      <c r="R47" s="93"/>
      <c r="S47" s="865">
        <f>IF(AI47="",ROUNDUP(J47*O47*Q47/Q48,0),AI47)</f>
        <v>0</v>
      </c>
      <c r="T47" s="866"/>
      <c r="U47" s="869"/>
      <c r="V47" s="870"/>
      <c r="W47" s="846">
        <f>S47+U47</f>
        <v>0</v>
      </c>
      <c r="X47" s="847"/>
      <c r="Y47" s="873"/>
      <c r="Z47" s="874"/>
      <c r="AA47" s="846">
        <f>ROUNDDOWN(W47*Y47,0)</f>
        <v>0</v>
      </c>
      <c r="AB47" s="847"/>
      <c r="AC47" s="850"/>
      <c r="AD47" s="851"/>
      <c r="AE47" s="854"/>
      <c r="AF47" s="855"/>
      <c r="AG47" s="856"/>
      <c r="AI47" s="705"/>
      <c r="AJ47" s="700"/>
    </row>
    <row r="48" spans="1:36" ht="9.75" customHeight="1" x14ac:dyDescent="0.15">
      <c r="A48" s="880"/>
      <c r="B48" s="881"/>
      <c r="C48" s="882"/>
      <c r="D48" s="884"/>
      <c r="E48" s="886"/>
      <c r="F48" s="209"/>
      <c r="G48" s="649"/>
      <c r="H48" s="649"/>
      <c r="I48" s="210"/>
      <c r="J48" s="890"/>
      <c r="K48" s="891"/>
      <c r="L48" s="894"/>
      <c r="M48" s="895"/>
      <c r="N48" s="862"/>
      <c r="O48" s="864"/>
      <c r="P48" s="214"/>
      <c r="Q48" s="117">
        <v>12</v>
      </c>
      <c r="R48" s="215"/>
      <c r="S48" s="867"/>
      <c r="T48" s="868"/>
      <c r="U48" s="871"/>
      <c r="V48" s="872"/>
      <c r="W48" s="848"/>
      <c r="X48" s="849"/>
      <c r="Y48" s="875"/>
      <c r="Z48" s="876"/>
      <c r="AA48" s="848"/>
      <c r="AB48" s="849"/>
      <c r="AC48" s="852"/>
      <c r="AD48" s="853"/>
      <c r="AE48" s="857"/>
      <c r="AF48" s="858"/>
      <c r="AG48" s="859"/>
      <c r="AI48" s="706"/>
      <c r="AJ48" s="700"/>
    </row>
    <row r="49" spans="1:36" ht="17.25" customHeight="1" x14ac:dyDescent="0.15">
      <c r="A49" s="645" t="s">
        <v>192</v>
      </c>
      <c r="B49" s="645"/>
      <c r="C49" s="646"/>
      <c r="D49" s="162"/>
      <c r="E49" s="162"/>
      <c r="F49" s="860"/>
      <c r="G49" s="860"/>
      <c r="H49" s="860"/>
      <c r="I49" s="860"/>
      <c r="J49" s="715"/>
      <c r="K49" s="715"/>
      <c r="L49" s="793"/>
      <c r="M49" s="794"/>
      <c r="N49" s="162"/>
      <c r="O49" s="162"/>
      <c r="P49" s="716"/>
      <c r="Q49" s="716"/>
      <c r="R49" s="731"/>
      <c r="S49" s="656">
        <f>SUM(S35:T48)</f>
        <v>553469</v>
      </c>
      <c r="T49" s="657"/>
      <c r="U49" s="719">
        <f>SUM(U36:V48)</f>
        <v>0</v>
      </c>
      <c r="V49" s="720"/>
      <c r="W49" s="656">
        <f>SUM(W35:X48)</f>
        <v>553469</v>
      </c>
      <c r="X49" s="657"/>
      <c r="Y49" s="734"/>
      <c r="Z49" s="735"/>
      <c r="AA49" s="721">
        <f>SUM(AA35:AB48)</f>
        <v>470669</v>
      </c>
      <c r="AB49" s="722"/>
      <c r="AC49" s="701">
        <f>SUM(AC35:AD48)</f>
        <v>2923842</v>
      </c>
      <c r="AD49" s="702"/>
      <c r="AE49" s="654"/>
      <c r="AF49" s="655"/>
      <c r="AG49" s="655"/>
      <c r="AI49" s="699" t="s">
        <v>77</v>
      </c>
      <c r="AJ49" s="699"/>
    </row>
    <row r="50" spans="1:36" ht="5.25" customHeight="1" x14ac:dyDescent="0.15">
      <c r="AI50" s="699"/>
      <c r="AJ50" s="699"/>
    </row>
    <row r="51" spans="1:36" ht="13.5" customHeight="1" x14ac:dyDescent="0.15">
      <c r="A51" s="9" t="s">
        <v>99</v>
      </c>
      <c r="S51" s="34"/>
      <c r="T51" s="9" t="s">
        <v>94</v>
      </c>
    </row>
    <row r="52" spans="1:36" ht="29.25" customHeight="1" x14ac:dyDescent="0.15">
      <c r="A52" s="526" t="s">
        <v>95</v>
      </c>
      <c r="B52" s="527"/>
      <c r="C52" s="527"/>
      <c r="D52" s="527"/>
      <c r="E52" s="527"/>
      <c r="F52" s="527"/>
      <c r="G52" s="527"/>
      <c r="H52" s="745" t="s">
        <v>100</v>
      </c>
      <c r="I52" s="746"/>
      <c r="J52" s="746"/>
      <c r="K52" s="745" t="s">
        <v>101</v>
      </c>
      <c r="L52" s="746"/>
      <c r="M52" s="746"/>
      <c r="N52" s="746"/>
      <c r="O52" s="642" t="s">
        <v>102</v>
      </c>
      <c r="P52" s="643"/>
      <c r="Q52" s="643"/>
      <c r="R52" s="644"/>
      <c r="S52" s="35"/>
      <c r="T52" s="526" t="s">
        <v>95</v>
      </c>
      <c r="U52" s="527"/>
      <c r="V52" s="528"/>
      <c r="W52" s="622" t="s">
        <v>96</v>
      </c>
      <c r="X52" s="623"/>
      <c r="Y52" s="624"/>
      <c r="Z52" s="638" t="s">
        <v>97</v>
      </c>
      <c r="AA52" s="623"/>
      <c r="AB52" s="623"/>
      <c r="AC52" s="624"/>
      <c r="AD52" s="642" t="s">
        <v>102</v>
      </c>
      <c r="AE52" s="643"/>
      <c r="AF52" s="643"/>
      <c r="AG52" s="644"/>
    </row>
    <row r="53" spans="1:36" ht="22.5" customHeight="1" x14ac:dyDescent="0.15">
      <c r="A53" s="752"/>
      <c r="B53" s="753"/>
      <c r="C53" s="753"/>
      <c r="D53" s="753"/>
      <c r="E53" s="753"/>
      <c r="F53" s="753"/>
      <c r="G53" s="753"/>
      <c r="H53" s="791" t="s">
        <v>70</v>
      </c>
      <c r="I53" s="791"/>
      <c r="J53" s="791"/>
      <c r="K53" s="792" t="s">
        <v>70</v>
      </c>
      <c r="L53" s="792"/>
      <c r="M53" s="792"/>
      <c r="N53" s="792"/>
      <c r="O53" s="518"/>
      <c r="P53" s="519"/>
      <c r="Q53" s="519"/>
      <c r="R53" s="188" t="s">
        <v>234</v>
      </c>
      <c r="T53" s="529" t="s">
        <v>247</v>
      </c>
      <c r="U53" s="530"/>
      <c r="V53" s="531"/>
      <c r="W53" s="845" t="s">
        <v>248</v>
      </c>
      <c r="X53" s="542"/>
      <c r="Y53" s="543"/>
      <c r="Z53" s="187" t="s">
        <v>232</v>
      </c>
      <c r="AA53" s="555"/>
      <c r="AB53" s="555"/>
      <c r="AC53" s="191" t="s">
        <v>234</v>
      </c>
      <c r="AD53" s="841">
        <v>192000</v>
      </c>
      <c r="AE53" s="842"/>
      <c r="AF53" s="842"/>
      <c r="AG53" s="188" t="s">
        <v>233</v>
      </c>
    </row>
    <row r="54" spans="1:36" ht="22.5" customHeight="1" x14ac:dyDescent="0.15">
      <c r="A54" s="625"/>
      <c r="B54" s="626"/>
      <c r="C54" s="626"/>
      <c r="D54" s="626"/>
      <c r="E54" s="626"/>
      <c r="F54" s="626"/>
      <c r="G54" s="626"/>
      <c r="H54" s="788"/>
      <c r="I54" s="789"/>
      <c r="J54" s="790"/>
      <c r="K54" s="785"/>
      <c r="L54" s="786"/>
      <c r="M54" s="786"/>
      <c r="N54" s="787"/>
      <c r="O54" s="520"/>
      <c r="P54" s="521"/>
      <c r="Q54" s="521"/>
      <c r="R54" s="201"/>
      <c r="T54" s="532"/>
      <c r="U54" s="533"/>
      <c r="V54" s="534"/>
      <c r="W54" s="544"/>
      <c r="X54" s="545"/>
      <c r="Y54" s="546"/>
      <c r="Z54" s="120" t="s">
        <v>98</v>
      </c>
      <c r="AA54" s="556">
        <v>240000</v>
      </c>
      <c r="AB54" s="556"/>
      <c r="AC54" s="164"/>
      <c r="AD54" s="843"/>
      <c r="AE54" s="844"/>
      <c r="AF54" s="844"/>
      <c r="AG54" s="186"/>
    </row>
    <row r="55" spans="1:36" ht="22.5" customHeight="1" x14ac:dyDescent="0.15">
      <c r="A55" s="748"/>
      <c r="B55" s="749"/>
      <c r="C55" s="749"/>
      <c r="D55" s="749"/>
      <c r="E55" s="749"/>
      <c r="F55" s="749"/>
      <c r="G55" s="749"/>
      <c r="H55" s="750"/>
      <c r="I55" s="750"/>
      <c r="J55" s="750"/>
      <c r="K55" s="737"/>
      <c r="L55" s="737"/>
      <c r="M55" s="737"/>
      <c r="N55" s="737"/>
      <c r="O55" s="522"/>
      <c r="P55" s="523"/>
      <c r="Q55" s="523"/>
      <c r="R55" s="202"/>
      <c r="T55" s="535"/>
      <c r="U55" s="536"/>
      <c r="V55" s="537"/>
      <c r="W55" s="739"/>
      <c r="X55" s="740"/>
      <c r="Y55" s="741"/>
      <c r="Z55" s="119" t="s">
        <v>183</v>
      </c>
      <c r="AA55" s="557"/>
      <c r="AB55" s="557"/>
      <c r="AC55" s="192"/>
      <c r="AD55" s="837"/>
      <c r="AE55" s="838"/>
      <c r="AF55" s="838"/>
      <c r="AG55" s="189"/>
    </row>
    <row r="56" spans="1:36" ht="22.5" customHeight="1" x14ac:dyDescent="0.15">
      <c r="A56" s="538"/>
      <c r="B56" s="539"/>
      <c r="C56" s="539"/>
      <c r="D56" s="539"/>
      <c r="E56" s="539"/>
      <c r="F56" s="539"/>
      <c r="G56" s="539"/>
      <c r="H56" s="751"/>
      <c r="I56" s="751"/>
      <c r="J56" s="751"/>
      <c r="K56" s="738"/>
      <c r="L56" s="738"/>
      <c r="M56" s="738"/>
      <c r="N56" s="738"/>
      <c r="O56" s="524"/>
      <c r="P56" s="525"/>
      <c r="Q56" s="525"/>
      <c r="R56" s="203"/>
      <c r="T56" s="538"/>
      <c r="U56" s="539"/>
      <c r="V56" s="540"/>
      <c r="W56" s="742"/>
      <c r="X56" s="743"/>
      <c r="Y56" s="744"/>
      <c r="Z56" s="121" t="s">
        <v>98</v>
      </c>
      <c r="AA56" s="558"/>
      <c r="AB56" s="558"/>
      <c r="AC56" s="193"/>
      <c r="AD56" s="839"/>
      <c r="AE56" s="840"/>
      <c r="AF56" s="840"/>
      <c r="AG56" s="190"/>
    </row>
    <row r="57" spans="1:36" ht="16.5" customHeight="1" x14ac:dyDescent="0.15"/>
    <row r="59" spans="1:36" x14ac:dyDescent="0.15">
      <c r="O59" s="12"/>
      <c r="P59" s="12"/>
      <c r="Q59" s="12"/>
      <c r="R59" s="12"/>
      <c r="T59" s="12"/>
    </row>
    <row r="60" spans="1:36" x14ac:dyDescent="0.15">
      <c r="S60" s="12"/>
    </row>
  </sheetData>
  <mergeCells count="246">
    <mergeCell ref="A2:C3"/>
    <mergeCell ref="D2:J3"/>
    <mergeCell ref="K2:P3"/>
    <mergeCell ref="Q2:V3"/>
    <mergeCell ref="A4:C5"/>
    <mergeCell ref="D4:J5"/>
    <mergeCell ref="K4:P5"/>
    <mergeCell ref="Q4:U5"/>
    <mergeCell ref="V4:V5"/>
    <mergeCell ref="A6:C7"/>
    <mergeCell ref="D6:J7"/>
    <mergeCell ref="K6:P7"/>
    <mergeCell ref="Q6:U7"/>
    <mergeCell ref="V6:V7"/>
    <mergeCell ref="A8:C9"/>
    <mergeCell ref="D8:J9"/>
    <mergeCell ref="K8:P9"/>
    <mergeCell ref="Q8:U9"/>
    <mergeCell ref="V8:V9"/>
    <mergeCell ref="D14:H14"/>
    <mergeCell ref="I14:L14"/>
    <mergeCell ref="M14:P14"/>
    <mergeCell ref="R14:U14"/>
    <mergeCell ref="A17:C18"/>
    <mergeCell ref="D17:J18"/>
    <mergeCell ref="K17:P18"/>
    <mergeCell ref="Q17:V18"/>
    <mergeCell ref="A10:C11"/>
    <mergeCell ref="D10:J11"/>
    <mergeCell ref="K10:P11"/>
    <mergeCell ref="Q10:U11"/>
    <mergeCell ref="V10:V11"/>
    <mergeCell ref="A12:P13"/>
    <mergeCell ref="Q12:U13"/>
    <mergeCell ref="V12:V13"/>
    <mergeCell ref="A19:C20"/>
    <mergeCell ref="D19:J20"/>
    <mergeCell ref="K19:P20"/>
    <mergeCell ref="Q19:U20"/>
    <mergeCell ref="V19:V20"/>
    <mergeCell ref="A21:C22"/>
    <mergeCell ref="D21:J22"/>
    <mergeCell ref="K21:P22"/>
    <mergeCell ref="Q21:U22"/>
    <mergeCell ref="V21:V22"/>
    <mergeCell ref="A23:C24"/>
    <mergeCell ref="D23:J24"/>
    <mergeCell ref="K23:P24"/>
    <mergeCell ref="Q23:U24"/>
    <mergeCell ref="V23:V24"/>
    <mergeCell ref="A25:C26"/>
    <mergeCell ref="D25:J26"/>
    <mergeCell ref="K25:P26"/>
    <mergeCell ref="Q25:U26"/>
    <mergeCell ref="V25:V26"/>
    <mergeCell ref="AE32:AG34"/>
    <mergeCell ref="F33:I34"/>
    <mergeCell ref="J33:K34"/>
    <mergeCell ref="O33:O34"/>
    <mergeCell ref="P33:R34"/>
    <mergeCell ref="A27:P28"/>
    <mergeCell ref="Q27:U28"/>
    <mergeCell ref="V27:V28"/>
    <mergeCell ref="D29:H29"/>
    <mergeCell ref="I29:L29"/>
    <mergeCell ref="M29:P29"/>
    <mergeCell ref="R29:U29"/>
    <mergeCell ref="S33:T34"/>
    <mergeCell ref="U33:V34"/>
    <mergeCell ref="W33:X34"/>
    <mergeCell ref="Y33:Z34"/>
    <mergeCell ref="AA33:AB34"/>
    <mergeCell ref="AC33:AD34"/>
    <mergeCell ref="A32:C34"/>
    <mergeCell ref="D32:D34"/>
    <mergeCell ref="E32:E34"/>
    <mergeCell ref="L32:M34"/>
    <mergeCell ref="N32:N34"/>
    <mergeCell ref="AE35:AG36"/>
    <mergeCell ref="AI35:AI36"/>
    <mergeCell ref="AJ35:AJ48"/>
    <mergeCell ref="G36:H36"/>
    <mergeCell ref="J36:K36"/>
    <mergeCell ref="S36:T36"/>
    <mergeCell ref="U36:V36"/>
    <mergeCell ref="W36:X36"/>
    <mergeCell ref="Y36:Z36"/>
    <mergeCell ref="AA36:AB36"/>
    <mergeCell ref="S35:T35"/>
    <mergeCell ref="U35:V35"/>
    <mergeCell ref="W35:X35"/>
    <mergeCell ref="Y35:Z35"/>
    <mergeCell ref="AA35:AB35"/>
    <mergeCell ref="AC35:AD35"/>
    <mergeCell ref="F35:H35"/>
    <mergeCell ref="J35:K35"/>
    <mergeCell ref="L35:M36"/>
    <mergeCell ref="O35:O36"/>
    <mergeCell ref="AC36:AD36"/>
    <mergeCell ref="A37:C38"/>
    <mergeCell ref="D37:D38"/>
    <mergeCell ref="E37:E38"/>
    <mergeCell ref="F37:H37"/>
    <mergeCell ref="J37:K38"/>
    <mergeCell ref="L37:M38"/>
    <mergeCell ref="N37:N38"/>
    <mergeCell ref="O37:O38"/>
    <mergeCell ref="S37:T38"/>
    <mergeCell ref="A35:C36"/>
    <mergeCell ref="D35:D36"/>
    <mergeCell ref="AI37:AI38"/>
    <mergeCell ref="G38:H38"/>
    <mergeCell ref="A39:C40"/>
    <mergeCell ref="D39:D40"/>
    <mergeCell ref="E39:E40"/>
    <mergeCell ref="F39:H39"/>
    <mergeCell ref="J39:K40"/>
    <mergeCell ref="L39:M40"/>
    <mergeCell ref="N39:N40"/>
    <mergeCell ref="O39:O40"/>
    <mergeCell ref="U37:V38"/>
    <mergeCell ref="W37:X38"/>
    <mergeCell ref="Y37:Z38"/>
    <mergeCell ref="AA37:AB38"/>
    <mergeCell ref="AC37:AD38"/>
    <mergeCell ref="AE37:AG38"/>
    <mergeCell ref="AE39:AG40"/>
    <mergeCell ref="AI39:AI40"/>
    <mergeCell ref="G40:H40"/>
    <mergeCell ref="A41:C42"/>
    <mergeCell ref="D41:D42"/>
    <mergeCell ref="E41:E42"/>
    <mergeCell ref="F41:H41"/>
    <mergeCell ref="J41:K42"/>
    <mergeCell ref="L41:M42"/>
    <mergeCell ref="N41:N42"/>
    <mergeCell ref="S39:T40"/>
    <mergeCell ref="U39:V40"/>
    <mergeCell ref="W39:X40"/>
    <mergeCell ref="Y39:Z40"/>
    <mergeCell ref="AA39:AB40"/>
    <mergeCell ref="AC39:AD40"/>
    <mergeCell ref="AC41:AD42"/>
    <mergeCell ref="AE41:AG42"/>
    <mergeCell ref="AI41:AI42"/>
    <mergeCell ref="G42:H42"/>
    <mergeCell ref="A43:C44"/>
    <mergeCell ref="D43:D44"/>
    <mergeCell ref="E43:E44"/>
    <mergeCell ref="F43:H43"/>
    <mergeCell ref="J43:K44"/>
    <mergeCell ref="L43:M44"/>
    <mergeCell ref="O41:O42"/>
    <mergeCell ref="S41:T42"/>
    <mergeCell ref="U41:V42"/>
    <mergeCell ref="W41:X42"/>
    <mergeCell ref="Y41:Z42"/>
    <mergeCell ref="AA41:AB42"/>
    <mergeCell ref="AA43:AB44"/>
    <mergeCell ref="AC43:AD44"/>
    <mergeCell ref="AE43:AG44"/>
    <mergeCell ref="AI43:AI44"/>
    <mergeCell ref="G44:H44"/>
    <mergeCell ref="A45:C46"/>
    <mergeCell ref="D45:D46"/>
    <mergeCell ref="E45:E46"/>
    <mergeCell ref="F45:H45"/>
    <mergeCell ref="J45:K46"/>
    <mergeCell ref="N43:N44"/>
    <mergeCell ref="O43:O44"/>
    <mergeCell ref="S43:T44"/>
    <mergeCell ref="U43:V44"/>
    <mergeCell ref="W43:X44"/>
    <mergeCell ref="Y43:Z44"/>
    <mergeCell ref="Y45:Z46"/>
    <mergeCell ref="AA45:AB46"/>
    <mergeCell ref="AC45:AD46"/>
    <mergeCell ref="AE45:AG46"/>
    <mergeCell ref="AI45:AI46"/>
    <mergeCell ref="G46:H46"/>
    <mergeCell ref="L45:M46"/>
    <mergeCell ref="N45:N46"/>
    <mergeCell ref="O45:O46"/>
    <mergeCell ref="S45:T46"/>
    <mergeCell ref="U45:V46"/>
    <mergeCell ref="W45:X46"/>
    <mergeCell ref="AA47:AB48"/>
    <mergeCell ref="AC47:AD48"/>
    <mergeCell ref="AE47:AG48"/>
    <mergeCell ref="AI47:AI48"/>
    <mergeCell ref="G48:H48"/>
    <mergeCell ref="A49:C49"/>
    <mergeCell ref="F49:I49"/>
    <mergeCell ref="J49:K49"/>
    <mergeCell ref="L49:M49"/>
    <mergeCell ref="P49:R49"/>
    <mergeCell ref="N47:N48"/>
    <mergeCell ref="O47:O48"/>
    <mergeCell ref="S47:T48"/>
    <mergeCell ref="U47:V48"/>
    <mergeCell ref="W47:X48"/>
    <mergeCell ref="Y47:Z48"/>
    <mergeCell ref="A47:C48"/>
    <mergeCell ref="D47:D48"/>
    <mergeCell ref="E47:E48"/>
    <mergeCell ref="F47:H47"/>
    <mergeCell ref="J47:K48"/>
    <mergeCell ref="L47:M48"/>
    <mergeCell ref="AE49:AG49"/>
    <mergeCell ref="AI49:AJ50"/>
    <mergeCell ref="A52:G52"/>
    <mergeCell ref="H52:J52"/>
    <mergeCell ref="K52:N52"/>
    <mergeCell ref="O52:R52"/>
    <mergeCell ref="T52:V52"/>
    <mergeCell ref="W52:Y52"/>
    <mergeCell ref="Z52:AC52"/>
    <mergeCell ref="AD52:AG52"/>
    <mergeCell ref="S49:T49"/>
    <mergeCell ref="U49:V49"/>
    <mergeCell ref="W49:X49"/>
    <mergeCell ref="Y49:Z49"/>
    <mergeCell ref="AA49:AB49"/>
    <mergeCell ref="AC49:AD49"/>
    <mergeCell ref="AA53:AB53"/>
    <mergeCell ref="AD53:AF54"/>
    <mergeCell ref="A54:G54"/>
    <mergeCell ref="H54:J54"/>
    <mergeCell ref="K54:N54"/>
    <mergeCell ref="AA54:AB54"/>
    <mergeCell ref="A53:G53"/>
    <mergeCell ref="H53:J53"/>
    <mergeCell ref="K53:N53"/>
    <mergeCell ref="O53:Q54"/>
    <mergeCell ref="T53:V54"/>
    <mergeCell ref="W53:Y54"/>
    <mergeCell ref="AA55:AB55"/>
    <mergeCell ref="AD55:AF56"/>
    <mergeCell ref="A56:G56"/>
    <mergeCell ref="AA56:AB56"/>
    <mergeCell ref="A55:G55"/>
    <mergeCell ref="H55:J56"/>
    <mergeCell ref="K55:N56"/>
    <mergeCell ref="O55:Q56"/>
    <mergeCell ref="T55:V56"/>
    <mergeCell ref="W55:Y56"/>
  </mergeCells>
  <phoneticPr fontId="55"/>
  <dataValidations count="1">
    <dataValidation type="list" allowBlank="1" showInputMessage="1" showErrorMessage="1" sqref="L35:M48">
      <formula1>$AJ$5:$AJ$9</formula1>
    </dataValidation>
  </dataValidations>
  <printOptions horizontalCentered="1"/>
  <pageMargins left="0.31496062992125984" right="0.31496062992125984" top="0.47" bottom="0.35433070866141736" header="0.31496062992125984" footer="0.31496062992125984"/>
  <pageSetup paperSize="9" scale="82"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B4" sqref="B4"/>
    </sheetView>
  </sheetViews>
  <sheetFormatPr defaultRowHeight="13.5" x14ac:dyDescent="0.15"/>
  <cols>
    <col min="1" max="1" width="9.375" customWidth="1"/>
    <col min="2" max="4" width="18.75" customWidth="1"/>
  </cols>
  <sheetData>
    <row r="1" spans="1:4" x14ac:dyDescent="0.15">
      <c r="A1" s="51"/>
      <c r="B1" s="951" t="s">
        <v>162</v>
      </c>
      <c r="C1" s="952"/>
      <c r="D1" s="52" t="s">
        <v>163</v>
      </c>
    </row>
    <row r="2" spans="1:4" ht="14.25" thickBot="1" x14ac:dyDescent="0.2">
      <c r="A2" s="53" t="s">
        <v>164</v>
      </c>
      <c r="B2" s="54" t="s">
        <v>165</v>
      </c>
      <c r="C2" s="54" t="s">
        <v>166</v>
      </c>
      <c r="D2" s="55" t="s">
        <v>167</v>
      </c>
    </row>
    <row r="3" spans="1:4" x14ac:dyDescent="0.15">
      <c r="A3" s="56">
        <v>2</v>
      </c>
      <c r="B3" s="57">
        <v>0.5</v>
      </c>
      <c r="C3" s="57">
        <v>0.68400000000000005</v>
      </c>
      <c r="D3" s="58">
        <v>0.5</v>
      </c>
    </row>
    <row r="4" spans="1:4" x14ac:dyDescent="0.15">
      <c r="A4" s="149">
        <v>3</v>
      </c>
      <c r="B4" s="150">
        <v>0.33300000000000002</v>
      </c>
      <c r="C4" s="150">
        <v>0.53600000000000003</v>
      </c>
      <c r="D4" s="151">
        <v>0.33400000000000002</v>
      </c>
    </row>
    <row r="5" spans="1:4" x14ac:dyDescent="0.15">
      <c r="A5" s="59">
        <v>4</v>
      </c>
      <c r="B5" s="60">
        <v>0.25</v>
      </c>
      <c r="C5" s="60">
        <v>0.438</v>
      </c>
      <c r="D5" s="61">
        <v>0.25</v>
      </c>
    </row>
    <row r="6" spans="1:4" ht="14.25" thickBot="1" x14ac:dyDescent="0.2">
      <c r="A6" s="152">
        <v>5</v>
      </c>
      <c r="B6" s="153">
        <v>0.2</v>
      </c>
      <c r="C6" s="153">
        <v>0.36899999999999999</v>
      </c>
      <c r="D6" s="154">
        <v>0.2</v>
      </c>
    </row>
    <row r="7" spans="1:4" x14ac:dyDescent="0.15">
      <c r="A7" s="56">
        <v>6</v>
      </c>
      <c r="B7" s="57">
        <v>0.16600000000000001</v>
      </c>
      <c r="C7" s="57">
        <v>0.31900000000000001</v>
      </c>
      <c r="D7" s="58">
        <v>0.16700000000000001</v>
      </c>
    </row>
    <row r="8" spans="1:4" x14ac:dyDescent="0.15">
      <c r="A8" s="149">
        <v>7</v>
      </c>
      <c r="B8" s="150">
        <v>0.14199999999999999</v>
      </c>
      <c r="C8" s="150">
        <v>0.28000000000000003</v>
      </c>
      <c r="D8" s="151">
        <v>0.14299999999999999</v>
      </c>
    </row>
    <row r="9" spans="1:4" x14ac:dyDescent="0.15">
      <c r="A9" s="59">
        <v>8</v>
      </c>
      <c r="B9" s="60">
        <v>0.125</v>
      </c>
      <c r="C9" s="60">
        <v>0.25</v>
      </c>
      <c r="D9" s="61">
        <v>0.125</v>
      </c>
    </row>
    <row r="10" spans="1:4" x14ac:dyDescent="0.15">
      <c r="A10" s="149">
        <v>9</v>
      </c>
      <c r="B10" s="150">
        <v>0.111</v>
      </c>
      <c r="C10" s="150">
        <v>0.22600000000000001</v>
      </c>
      <c r="D10" s="151">
        <v>0.112</v>
      </c>
    </row>
    <row r="11" spans="1:4" ht="14.25" thickBot="1" x14ac:dyDescent="0.2">
      <c r="A11" s="62">
        <v>10</v>
      </c>
      <c r="B11" s="63">
        <v>0.1</v>
      </c>
      <c r="C11" s="63">
        <v>0.20599999999999999</v>
      </c>
      <c r="D11" s="64">
        <v>0.1</v>
      </c>
    </row>
    <row r="12" spans="1:4" x14ac:dyDescent="0.15">
      <c r="A12" s="155">
        <v>11</v>
      </c>
      <c r="B12" s="156">
        <v>0.09</v>
      </c>
      <c r="C12" s="156">
        <v>0.189</v>
      </c>
      <c r="D12" s="157">
        <v>9.0999999999999998E-2</v>
      </c>
    </row>
    <row r="13" spans="1:4" x14ac:dyDescent="0.15">
      <c r="A13" s="59">
        <v>12</v>
      </c>
      <c r="B13" s="60">
        <v>8.3000000000000004E-2</v>
      </c>
      <c r="C13" s="60">
        <v>0.17499999999999999</v>
      </c>
      <c r="D13" s="61">
        <v>8.4000000000000005E-2</v>
      </c>
    </row>
    <row r="14" spans="1:4" x14ac:dyDescent="0.15">
      <c r="A14" s="149">
        <v>13</v>
      </c>
      <c r="B14" s="150">
        <v>7.5999999999999998E-2</v>
      </c>
      <c r="C14" s="150">
        <v>0.16200000000000001</v>
      </c>
      <c r="D14" s="151">
        <v>7.6999999999999999E-2</v>
      </c>
    </row>
    <row r="15" spans="1:4" x14ac:dyDescent="0.15">
      <c r="A15" s="59">
        <v>14</v>
      </c>
      <c r="B15" s="60">
        <v>7.0999999999999994E-2</v>
      </c>
      <c r="C15" s="60">
        <v>0.152</v>
      </c>
      <c r="D15" s="61">
        <v>7.1999999999999995E-2</v>
      </c>
    </row>
    <row r="16" spans="1:4" ht="14.25" thickBot="1" x14ac:dyDescent="0.2">
      <c r="A16" s="152">
        <v>15</v>
      </c>
      <c r="B16" s="153">
        <v>6.6000000000000003E-2</v>
      </c>
      <c r="C16" s="153">
        <v>0.14199999999999999</v>
      </c>
      <c r="D16" s="154">
        <v>6.7000000000000004E-2</v>
      </c>
    </row>
    <row r="17" spans="1:4" x14ac:dyDescent="0.15">
      <c r="A17" s="56">
        <v>16</v>
      </c>
      <c r="B17" s="57">
        <v>6.2E-2</v>
      </c>
      <c r="C17" s="57">
        <v>0.13400000000000001</v>
      </c>
      <c r="D17" s="58">
        <v>6.3E-2</v>
      </c>
    </row>
    <row r="18" spans="1:4" x14ac:dyDescent="0.15">
      <c r="A18" s="149">
        <v>17</v>
      </c>
      <c r="B18" s="150">
        <v>5.8000000000000003E-2</v>
      </c>
      <c r="C18" s="150">
        <v>0.127</v>
      </c>
      <c r="D18" s="151">
        <v>5.8999999999999997E-2</v>
      </c>
    </row>
    <row r="19" spans="1:4" x14ac:dyDescent="0.15">
      <c r="A19" s="59">
        <v>18</v>
      </c>
      <c r="B19" s="60">
        <v>5.5E-2</v>
      </c>
      <c r="C19" s="60">
        <v>0.12</v>
      </c>
      <c r="D19" s="61">
        <v>5.6000000000000001E-2</v>
      </c>
    </row>
    <row r="20" spans="1:4" x14ac:dyDescent="0.15">
      <c r="A20" s="149">
        <v>19</v>
      </c>
      <c r="B20" s="150">
        <v>5.1999999999999998E-2</v>
      </c>
      <c r="C20" s="150">
        <v>0.114</v>
      </c>
      <c r="D20" s="151">
        <v>5.2999999999999999E-2</v>
      </c>
    </row>
    <row r="21" spans="1:4" ht="14.25" thickBot="1" x14ac:dyDescent="0.2">
      <c r="A21" s="62">
        <v>20</v>
      </c>
      <c r="B21" s="63">
        <v>0.05</v>
      </c>
      <c r="C21" s="63">
        <v>0.109</v>
      </c>
      <c r="D21" s="64">
        <v>0.05</v>
      </c>
    </row>
    <row r="22" spans="1:4" x14ac:dyDescent="0.15">
      <c r="A22" s="155">
        <v>21</v>
      </c>
      <c r="B22" s="156">
        <v>4.8000000000000001E-2</v>
      </c>
      <c r="C22" s="156">
        <v>0.104</v>
      </c>
      <c r="D22" s="157">
        <v>4.8000000000000001E-2</v>
      </c>
    </row>
    <row r="23" spans="1:4" x14ac:dyDescent="0.15">
      <c r="A23" s="59">
        <v>22</v>
      </c>
      <c r="B23" s="60">
        <v>4.5999999999999999E-2</v>
      </c>
      <c r="C23" s="60">
        <v>9.9000000000000005E-2</v>
      </c>
      <c r="D23" s="61">
        <v>4.5999999999999999E-2</v>
      </c>
    </row>
    <row r="24" spans="1:4" x14ac:dyDescent="0.15">
      <c r="A24" s="149">
        <v>23</v>
      </c>
      <c r="B24" s="150">
        <v>4.3999999999999997E-2</v>
      </c>
      <c r="C24" s="150">
        <v>9.5000000000000001E-2</v>
      </c>
      <c r="D24" s="151">
        <v>4.3999999999999997E-2</v>
      </c>
    </row>
    <row r="25" spans="1:4" x14ac:dyDescent="0.15">
      <c r="A25" s="59">
        <v>24</v>
      </c>
      <c r="B25" s="60">
        <v>4.2000000000000003E-2</v>
      </c>
      <c r="C25" s="60">
        <v>9.1999999999999998E-2</v>
      </c>
      <c r="D25" s="61">
        <v>4.2000000000000003E-2</v>
      </c>
    </row>
    <row r="26" spans="1:4" ht="14.25" thickBot="1" x14ac:dyDescent="0.2">
      <c r="A26" s="152">
        <v>25</v>
      </c>
      <c r="B26" s="153">
        <v>0.04</v>
      </c>
      <c r="C26" s="153">
        <v>8.7999999999999995E-2</v>
      </c>
      <c r="D26" s="154">
        <v>0.04</v>
      </c>
    </row>
    <row r="27" spans="1:4" x14ac:dyDescent="0.15">
      <c r="A27" s="56">
        <v>26</v>
      </c>
      <c r="B27" s="57">
        <v>3.9E-2</v>
      </c>
      <c r="C27" s="57">
        <v>8.5000000000000006E-2</v>
      </c>
      <c r="D27" s="58">
        <v>3.9E-2</v>
      </c>
    </row>
    <row r="28" spans="1:4" x14ac:dyDescent="0.15">
      <c r="A28" s="149">
        <v>27</v>
      </c>
      <c r="B28" s="150">
        <v>3.6999999999999998E-2</v>
      </c>
      <c r="C28" s="150">
        <v>8.2000000000000003E-2</v>
      </c>
      <c r="D28" s="151">
        <v>3.7999999999999999E-2</v>
      </c>
    </row>
    <row r="29" spans="1:4" x14ac:dyDescent="0.15">
      <c r="A29" s="59">
        <v>28</v>
      </c>
      <c r="B29" s="60">
        <v>3.5999999999999997E-2</v>
      </c>
      <c r="C29" s="60">
        <v>7.9000000000000001E-2</v>
      </c>
      <c r="D29" s="61">
        <v>3.5999999999999997E-2</v>
      </c>
    </row>
    <row r="30" spans="1:4" x14ac:dyDescent="0.15">
      <c r="A30" s="149">
        <v>29</v>
      </c>
      <c r="B30" s="150">
        <v>3.5000000000000003E-2</v>
      </c>
      <c r="C30" s="150">
        <v>7.5999999999999998E-2</v>
      </c>
      <c r="D30" s="151">
        <v>3.5000000000000003E-2</v>
      </c>
    </row>
    <row r="31" spans="1:4" ht="14.25" thickBot="1" x14ac:dyDescent="0.2">
      <c r="A31" s="62">
        <v>30</v>
      </c>
      <c r="B31" s="63">
        <v>3.4000000000000002E-2</v>
      </c>
      <c r="C31" s="63">
        <v>7.3999999999999996E-2</v>
      </c>
      <c r="D31" s="64">
        <v>3.4000000000000002E-2</v>
      </c>
    </row>
    <row r="32" spans="1:4" x14ac:dyDescent="0.15">
      <c r="A32" s="155">
        <v>31</v>
      </c>
      <c r="B32" s="156">
        <v>3.3000000000000002E-2</v>
      </c>
      <c r="C32" s="156">
        <v>7.1999999999999995E-2</v>
      </c>
      <c r="D32" s="157">
        <v>3.3000000000000002E-2</v>
      </c>
    </row>
    <row r="33" spans="1:4" x14ac:dyDescent="0.15">
      <c r="A33" s="59">
        <v>32</v>
      </c>
      <c r="B33" s="60">
        <v>3.2000000000000001E-2</v>
      </c>
      <c r="C33" s="60">
        <v>6.9000000000000006E-2</v>
      </c>
      <c r="D33" s="61">
        <v>3.2000000000000001E-2</v>
      </c>
    </row>
    <row r="34" spans="1:4" x14ac:dyDescent="0.15">
      <c r="A34" s="149">
        <v>33</v>
      </c>
      <c r="B34" s="150">
        <v>3.1E-2</v>
      </c>
      <c r="C34" s="150">
        <v>6.7000000000000004E-2</v>
      </c>
      <c r="D34" s="151">
        <v>3.1E-2</v>
      </c>
    </row>
    <row r="35" spans="1:4" x14ac:dyDescent="0.15">
      <c r="A35" s="59">
        <v>34</v>
      </c>
      <c r="B35" s="60">
        <v>0.03</v>
      </c>
      <c r="C35" s="60">
        <v>6.6000000000000003E-2</v>
      </c>
      <c r="D35" s="61">
        <v>0.03</v>
      </c>
    </row>
    <row r="36" spans="1:4" ht="14.25" thickBot="1" x14ac:dyDescent="0.2">
      <c r="A36" s="152">
        <v>35</v>
      </c>
      <c r="B36" s="153">
        <v>2.9000000000000001E-2</v>
      </c>
      <c r="C36" s="153">
        <v>6.4000000000000001E-2</v>
      </c>
      <c r="D36" s="154">
        <v>2.9000000000000001E-2</v>
      </c>
    </row>
    <row r="37" spans="1:4" x14ac:dyDescent="0.15">
      <c r="A37" s="56">
        <v>36</v>
      </c>
      <c r="B37" s="57">
        <v>2.8000000000000001E-2</v>
      </c>
      <c r="C37" s="57">
        <v>6.2E-2</v>
      </c>
      <c r="D37" s="58">
        <v>2.8000000000000001E-2</v>
      </c>
    </row>
    <row r="38" spans="1:4" x14ac:dyDescent="0.15">
      <c r="A38" s="149">
        <v>37</v>
      </c>
      <c r="B38" s="150">
        <v>2.7E-2</v>
      </c>
      <c r="C38" s="150">
        <v>0.06</v>
      </c>
      <c r="D38" s="151">
        <v>2.8000000000000001E-2</v>
      </c>
    </row>
    <row r="39" spans="1:4" x14ac:dyDescent="0.15">
      <c r="A39" s="59">
        <v>38</v>
      </c>
      <c r="B39" s="60">
        <v>2.7E-2</v>
      </c>
      <c r="C39" s="60">
        <v>5.8999999999999997E-2</v>
      </c>
      <c r="D39" s="61">
        <v>2.7E-2</v>
      </c>
    </row>
    <row r="40" spans="1:4" x14ac:dyDescent="0.15">
      <c r="A40" s="149">
        <v>39</v>
      </c>
      <c r="B40" s="150">
        <v>2.5999999999999999E-2</v>
      </c>
      <c r="C40" s="150">
        <v>5.7000000000000002E-2</v>
      </c>
      <c r="D40" s="151">
        <v>2.5999999999999999E-2</v>
      </c>
    </row>
    <row r="41" spans="1:4" ht="14.25" thickBot="1" x14ac:dyDescent="0.2">
      <c r="A41" s="62">
        <v>40</v>
      </c>
      <c r="B41" s="63">
        <v>2.5000000000000001E-2</v>
      </c>
      <c r="C41" s="63">
        <v>5.6000000000000001E-2</v>
      </c>
      <c r="D41" s="64">
        <v>2.5000000000000001E-2</v>
      </c>
    </row>
    <row r="42" spans="1:4" x14ac:dyDescent="0.15">
      <c r="A42" s="155">
        <v>41</v>
      </c>
      <c r="B42" s="156">
        <v>2.5000000000000001E-2</v>
      </c>
      <c r="C42" s="156">
        <v>5.5E-2</v>
      </c>
      <c r="D42" s="157">
        <v>2.5000000000000001E-2</v>
      </c>
    </row>
    <row r="43" spans="1:4" x14ac:dyDescent="0.15">
      <c r="A43" s="59">
        <v>42</v>
      </c>
      <c r="B43" s="60">
        <v>2.4E-2</v>
      </c>
      <c r="C43" s="60">
        <v>5.2999999999999999E-2</v>
      </c>
      <c r="D43" s="61">
        <v>2.4E-2</v>
      </c>
    </row>
    <row r="44" spans="1:4" x14ac:dyDescent="0.15">
      <c r="A44" s="149">
        <v>43</v>
      </c>
      <c r="B44" s="150">
        <v>2.4E-2</v>
      </c>
      <c r="C44" s="150">
        <v>5.1999999999999998E-2</v>
      </c>
      <c r="D44" s="151">
        <v>2.4E-2</v>
      </c>
    </row>
    <row r="45" spans="1:4" x14ac:dyDescent="0.15">
      <c r="A45" s="59">
        <v>44</v>
      </c>
      <c r="B45" s="60">
        <v>2.3E-2</v>
      </c>
      <c r="C45" s="60">
        <v>5.0999999999999997E-2</v>
      </c>
      <c r="D45" s="61">
        <v>2.3E-2</v>
      </c>
    </row>
    <row r="46" spans="1:4" ht="14.25" thickBot="1" x14ac:dyDescent="0.2">
      <c r="A46" s="152">
        <v>45</v>
      </c>
      <c r="B46" s="153">
        <v>2.3E-2</v>
      </c>
      <c r="C46" s="153">
        <v>0.05</v>
      </c>
      <c r="D46" s="154">
        <v>2.3E-2</v>
      </c>
    </row>
    <row r="47" spans="1:4" x14ac:dyDescent="0.15">
      <c r="A47" s="56">
        <v>46</v>
      </c>
      <c r="B47" s="57">
        <v>2.1999999999999999E-2</v>
      </c>
      <c r="C47" s="57">
        <v>4.9000000000000002E-2</v>
      </c>
      <c r="D47" s="58">
        <v>2.1999999999999999E-2</v>
      </c>
    </row>
    <row r="48" spans="1:4" x14ac:dyDescent="0.15">
      <c r="A48" s="149">
        <v>47</v>
      </c>
      <c r="B48" s="150">
        <v>2.1999999999999999E-2</v>
      </c>
      <c r="C48" s="150">
        <v>4.8000000000000001E-2</v>
      </c>
      <c r="D48" s="151">
        <v>2.1999999999999999E-2</v>
      </c>
    </row>
    <row r="49" spans="1:4" x14ac:dyDescent="0.15">
      <c r="A49" s="59">
        <v>48</v>
      </c>
      <c r="B49" s="60">
        <v>2.1000000000000001E-2</v>
      </c>
      <c r="C49" s="60">
        <v>4.7E-2</v>
      </c>
      <c r="D49" s="61">
        <v>2.1000000000000001E-2</v>
      </c>
    </row>
    <row r="50" spans="1:4" x14ac:dyDescent="0.15">
      <c r="A50" s="149">
        <v>49</v>
      </c>
      <c r="B50" s="150">
        <v>2.1000000000000001E-2</v>
      </c>
      <c r="C50" s="150">
        <v>4.5999999999999999E-2</v>
      </c>
      <c r="D50" s="151">
        <v>2.1000000000000001E-2</v>
      </c>
    </row>
    <row r="51" spans="1:4" ht="14.25" thickBot="1" x14ac:dyDescent="0.2">
      <c r="A51" s="62">
        <v>50</v>
      </c>
      <c r="B51" s="63">
        <v>0.02</v>
      </c>
      <c r="C51" s="63">
        <v>4.4999999999999998E-2</v>
      </c>
      <c r="D51" s="64">
        <v>0.02</v>
      </c>
    </row>
  </sheetData>
  <mergeCells count="1">
    <mergeCell ref="B1:C1"/>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収支計算書入力について</vt:lpstr>
      <vt:lpstr>収支計算-表</vt:lpstr>
      <vt:lpstr>収支計算書-裏</vt:lpstr>
      <vt:lpstr>収支計算-表 (記入例)</vt:lpstr>
      <vt:lpstr>収支計算-裏 (記入例)</vt:lpstr>
      <vt:lpstr>償却率表</vt:lpstr>
      <vt:lpstr>'収支計算書-裏'!Print_Area</vt:lpstr>
      <vt:lpstr>'収支計算-表'!Print_Area</vt:lpstr>
      <vt:lpstr>'収支計算-表 (記入例)'!Print_Area</vt:lpstr>
      <vt:lpstr>'収支計算-裏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2017-12-13T00:50:00Z</dcterms:created>
  <dcterms:modified xsi:type="dcterms:W3CDTF">2023-12-22T05:00:25Z</dcterms:modified>
</cp:coreProperties>
</file>