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410"/>
  </bookViews>
  <sheets>
    <sheet name="収支計算書入力について" sheetId="9" r:id="rId1"/>
    <sheet name="収支計算-表" sheetId="3" r:id="rId2"/>
    <sheet name="収支計算書-裏" sheetId="4" r:id="rId3"/>
    <sheet name="収支計算-表 (記入例)" sheetId="11" r:id="rId4"/>
    <sheet name="収支計算書-裏 (記入例)" sheetId="12" r:id="rId5"/>
    <sheet name="償却率表" sheetId="10" r:id="rId6"/>
  </sheets>
  <definedNames>
    <definedName name="_xlnm.Print_Area" localSheetId="2">'収支計算書-裏'!$A$1:$AI$43</definedName>
    <definedName name="_xlnm.Print_Area" localSheetId="4">'収支計算書-裏 (記入例)'!$A$1:$AI$43</definedName>
    <definedName name="_xlnm.Print_Area" localSheetId="1">'収支計算-表'!$A$1:$AQ$54</definedName>
    <definedName name="_xlnm.Print_Area" localSheetId="3">'収支計算-表 (記入例)'!$A$1:$AQ$54</definedName>
  </definedNames>
  <calcPr calcId="162913"/>
</workbook>
</file>

<file path=xl/calcChain.xml><?xml version="1.0" encoding="utf-8"?>
<calcChain xmlns="http://schemas.openxmlformats.org/spreadsheetml/2006/main">
  <c r="AI37" i="11" l="1"/>
  <c r="I12" i="11" s="1"/>
  <c r="I39" i="11"/>
  <c r="I37" i="11"/>
  <c r="I31" i="11"/>
  <c r="S9" i="12" l="1"/>
  <c r="I31" i="3"/>
  <c r="AE19" i="12" l="1"/>
  <c r="S11" i="12" l="1"/>
  <c r="J17" i="12" l="1"/>
  <c r="S17" i="12" s="1"/>
  <c r="X17" i="12" s="1"/>
  <c r="AB17" i="12" s="1"/>
  <c r="S7" i="12"/>
  <c r="X7" i="12" s="1"/>
  <c r="AB7" i="12" s="1"/>
  <c r="X9" i="12"/>
  <c r="AB9" i="12" s="1"/>
  <c r="X11" i="12"/>
  <c r="AB11" i="12" s="1"/>
  <c r="I43" i="11"/>
  <c r="I29" i="11"/>
  <c r="V19" i="12"/>
  <c r="J15" i="12"/>
  <c r="S15" i="12"/>
  <c r="X15" i="12" s="1"/>
  <c r="AB15" i="12" s="1"/>
  <c r="S13" i="12"/>
  <c r="X13" i="12" s="1"/>
  <c r="AB13" i="12" s="1"/>
  <c r="S6" i="12"/>
  <c r="X6" i="12" s="1"/>
  <c r="U54" i="11"/>
  <c r="AA52" i="11"/>
  <c r="U52" i="11"/>
  <c r="S52" i="11"/>
  <c r="AP50" i="11"/>
  <c r="X49" i="11"/>
  <c r="X47" i="11"/>
  <c r="AN37" i="11"/>
  <c r="I17" i="11"/>
  <c r="AK37" i="11"/>
  <c r="I14" i="11" s="1"/>
  <c r="I19" i="11" s="1"/>
  <c r="AP36" i="11"/>
  <c r="AP50" i="3"/>
  <c r="I39" i="3"/>
  <c r="I37" i="3"/>
  <c r="I43" i="3" s="1"/>
  <c r="AI37" i="3"/>
  <c r="I12" i="3"/>
  <c r="AK37" i="3"/>
  <c r="I14" i="3" s="1"/>
  <c r="I19" i="3" s="1"/>
  <c r="AN37" i="3"/>
  <c r="I17" i="3"/>
  <c r="AP36" i="3"/>
  <c r="I29" i="3"/>
  <c r="X49" i="3"/>
  <c r="X47" i="3"/>
  <c r="X52" i="3" s="1"/>
  <c r="I23" i="3" s="1"/>
  <c r="AA52" i="3"/>
  <c r="S52" i="3"/>
  <c r="U54" i="3"/>
  <c r="U52" i="3"/>
  <c r="S6" i="4"/>
  <c r="X6" i="4"/>
  <c r="AB6" i="4" s="1"/>
  <c r="AE19" i="4"/>
  <c r="S13" i="4"/>
  <c r="X13" i="4"/>
  <c r="AB13" i="4"/>
  <c r="S11" i="4"/>
  <c r="S15" i="4"/>
  <c r="X15" i="4"/>
  <c r="AB15" i="4"/>
  <c r="S9" i="4"/>
  <c r="X9" i="4"/>
  <c r="AB9" i="4"/>
  <c r="S7" i="4"/>
  <c r="X7" i="4" s="1"/>
  <c r="AB7" i="4" s="1"/>
  <c r="X11" i="4"/>
  <c r="AB11" i="4"/>
  <c r="S17" i="4"/>
  <c r="X17" i="4"/>
  <c r="AB17" i="4"/>
  <c r="V19" i="4"/>
  <c r="S19" i="4"/>
  <c r="X52" i="11" l="1"/>
  <c r="I23" i="11" s="1"/>
  <c r="I21" i="11"/>
  <c r="I21" i="3"/>
  <c r="AB20" i="4"/>
  <c r="I25" i="3" s="1"/>
  <c r="I45" i="3" s="1"/>
  <c r="AB6" i="12"/>
  <c r="AB20" i="12" s="1"/>
  <c r="I25" i="11" s="1"/>
  <c r="I45" i="11" s="1"/>
  <c r="X19" i="12"/>
  <c r="X19" i="4"/>
  <c r="S19" i="12"/>
  <c r="I47" i="11" l="1"/>
  <c r="I51" i="11" s="1"/>
  <c r="I47" i="3"/>
  <c r="I51" i="3" s="1"/>
</calcChain>
</file>

<file path=xl/comments1.xml><?xml version="1.0" encoding="utf-8"?>
<comments xmlns="http://schemas.openxmlformats.org/spreadsheetml/2006/main">
  <authors>
    <author>作成者</author>
  </authors>
  <commentList>
    <comment ref="S11" authorId="0" shapeId="0">
      <text>
        <r>
          <rPr>
            <sz val="9"/>
            <color indexed="81"/>
            <rFont val="MS P ゴシック"/>
            <family val="3"/>
            <charset val="128"/>
          </rPr>
          <t>端数調整＋1</t>
        </r>
      </text>
    </comment>
  </commentList>
</comments>
</file>

<file path=xl/sharedStrings.xml><?xml version="1.0" encoding="utf-8"?>
<sst xmlns="http://schemas.openxmlformats.org/spreadsheetml/2006/main" count="630" uniqueCount="252">
  <si>
    <t>住所</t>
    <rPh sb="0" eb="2">
      <t>ジュウショ</t>
    </rPh>
    <phoneticPr fontId="1"/>
  </si>
  <si>
    <t>依頼税理士等</t>
    <rPh sb="0" eb="2">
      <t>イライ</t>
    </rPh>
    <rPh sb="2" eb="5">
      <t>ゼイリシ</t>
    </rPh>
    <rPh sb="5" eb="6">
      <t>トウ</t>
    </rPh>
    <phoneticPr fontId="1"/>
  </si>
  <si>
    <t>事務所
所在地</t>
    <rPh sb="0" eb="2">
      <t>ジム</t>
    </rPh>
    <rPh sb="2" eb="3">
      <t>ショ</t>
    </rPh>
    <rPh sb="4" eb="7">
      <t>ショザイチ</t>
    </rPh>
    <phoneticPr fontId="1"/>
  </si>
  <si>
    <t>氏名</t>
    <rPh sb="0" eb="2">
      <t>シメイ</t>
    </rPh>
    <phoneticPr fontId="1"/>
  </si>
  <si>
    <t>電話番号</t>
    <rPh sb="0" eb="2">
      <t>デンワ</t>
    </rPh>
    <rPh sb="2" eb="4">
      <t>バンゴウ</t>
    </rPh>
    <phoneticPr fontId="1"/>
  </si>
  <si>
    <t>年</t>
    <rPh sb="0" eb="1">
      <t>ネン</t>
    </rPh>
    <phoneticPr fontId="1"/>
  </si>
  <si>
    <t>月</t>
    <rPh sb="0" eb="1">
      <t>ガツ</t>
    </rPh>
    <phoneticPr fontId="1"/>
  </si>
  <si>
    <t>日提出</t>
    <rPh sb="0" eb="1">
      <t>ニチ</t>
    </rPh>
    <rPh sb="1" eb="3">
      <t>テイシュツ</t>
    </rPh>
    <phoneticPr fontId="1"/>
  </si>
  <si>
    <t>（自</t>
    <rPh sb="1" eb="2">
      <t>ジ</t>
    </rPh>
    <phoneticPr fontId="1"/>
  </si>
  <si>
    <t>月</t>
    <rPh sb="0" eb="1">
      <t>ツキ</t>
    </rPh>
    <phoneticPr fontId="1"/>
  </si>
  <si>
    <t>日</t>
    <rPh sb="0" eb="1">
      <t>ニチ</t>
    </rPh>
    <phoneticPr fontId="1"/>
  </si>
  <si>
    <t>至</t>
    <rPh sb="0" eb="1">
      <t>イタル</t>
    </rPh>
    <phoneticPr fontId="1"/>
  </si>
  <si>
    <t>日）</t>
    <rPh sb="0" eb="1">
      <t>ニチ</t>
    </rPh>
    <phoneticPr fontId="1"/>
  </si>
  <si>
    <t>科　　目</t>
    <rPh sb="0" eb="1">
      <t>カ</t>
    </rPh>
    <rPh sb="3" eb="4">
      <t>メ</t>
    </rPh>
    <phoneticPr fontId="1"/>
  </si>
  <si>
    <t>金額　（円）</t>
    <rPh sb="0" eb="2">
      <t>キンガク</t>
    </rPh>
    <rPh sb="4" eb="5">
      <t>エン</t>
    </rPh>
    <phoneticPr fontId="1"/>
  </si>
  <si>
    <t>合計</t>
    <rPh sb="0" eb="2">
      <t>ゴウケイ</t>
    </rPh>
    <phoneticPr fontId="1"/>
  </si>
  <si>
    <t>収入金額</t>
    <rPh sb="0" eb="2">
      <t>シュウニュウ</t>
    </rPh>
    <rPh sb="2" eb="4">
      <t>キンガク</t>
    </rPh>
    <phoneticPr fontId="1"/>
  </si>
  <si>
    <t>①</t>
    <phoneticPr fontId="1"/>
  </si>
  <si>
    <t>修繕費</t>
    <rPh sb="0" eb="3">
      <t>シュウゼンヒ</t>
    </rPh>
    <phoneticPr fontId="1"/>
  </si>
  <si>
    <t>②</t>
    <phoneticPr fontId="1"/>
  </si>
  <si>
    <t>ヌ</t>
    <phoneticPr fontId="1"/>
  </si>
  <si>
    <t>③</t>
    <phoneticPr fontId="1"/>
  </si>
  <si>
    <t>④</t>
    <phoneticPr fontId="1"/>
  </si>
  <si>
    <t>⑤</t>
    <phoneticPr fontId="1"/>
  </si>
  <si>
    <t>⑥</t>
    <phoneticPr fontId="1"/>
  </si>
  <si>
    <t>計</t>
    <rPh sb="0" eb="1">
      <t>ケイ</t>
    </rPh>
    <phoneticPr fontId="1"/>
  </si>
  <si>
    <t>⑦</t>
    <phoneticPr fontId="1"/>
  </si>
  <si>
    <t>経　　　　　費</t>
    <rPh sb="0" eb="1">
      <t>キョウ</t>
    </rPh>
    <rPh sb="6" eb="7">
      <t>ヒ</t>
    </rPh>
    <phoneticPr fontId="1"/>
  </si>
  <si>
    <t>⑧</t>
    <phoneticPr fontId="1"/>
  </si>
  <si>
    <t>⑨</t>
    <phoneticPr fontId="1"/>
  </si>
  <si>
    <t>減価償却費</t>
    <rPh sb="0" eb="2">
      <t>ゲンカ</t>
    </rPh>
    <rPh sb="2" eb="4">
      <t>ショウキャク</t>
    </rPh>
    <rPh sb="4" eb="5">
      <t>ヒ</t>
    </rPh>
    <phoneticPr fontId="1"/>
  </si>
  <si>
    <t>⑩</t>
    <phoneticPr fontId="1"/>
  </si>
  <si>
    <t>租税公課</t>
    <rPh sb="0" eb="2">
      <t>ソゼイ</t>
    </rPh>
    <rPh sb="2" eb="4">
      <t>コウカ</t>
    </rPh>
    <phoneticPr fontId="1"/>
  </si>
  <si>
    <t>イ</t>
    <phoneticPr fontId="1"/>
  </si>
  <si>
    <t>ロ</t>
    <phoneticPr fontId="1"/>
  </si>
  <si>
    <t>⑬</t>
    <phoneticPr fontId="1"/>
  </si>
  <si>
    <t>⑭</t>
    <phoneticPr fontId="1"/>
  </si>
  <si>
    <t>ホ</t>
    <phoneticPr fontId="1"/>
  </si>
  <si>
    <t>ヘ</t>
    <phoneticPr fontId="1"/>
  </si>
  <si>
    <t>ト</t>
    <phoneticPr fontId="1"/>
  </si>
  <si>
    <t>○事業専従者の氏名等</t>
    <rPh sb="1" eb="3">
      <t>ジギョウ</t>
    </rPh>
    <rPh sb="3" eb="6">
      <t>センジュウシャ</t>
    </rPh>
    <rPh sb="7" eb="10">
      <t>シメイトウ</t>
    </rPh>
    <phoneticPr fontId="1"/>
  </si>
  <si>
    <t>チ</t>
    <phoneticPr fontId="1"/>
  </si>
  <si>
    <t>続柄</t>
    <rPh sb="0" eb="2">
      <t>ツヅキガラ</t>
    </rPh>
    <phoneticPr fontId="1"/>
  </si>
  <si>
    <t>○減価償却費の計算</t>
    <rPh sb="1" eb="3">
      <t>ゲンカ</t>
    </rPh>
    <rPh sb="3" eb="5">
      <t>ショウキャク</t>
    </rPh>
    <rPh sb="5" eb="6">
      <t>ヒ</t>
    </rPh>
    <rPh sb="7" eb="9">
      <t>ケイサン</t>
    </rPh>
    <phoneticPr fontId="1"/>
  </si>
  <si>
    <t>償却
方法</t>
    <rPh sb="0" eb="2">
      <t>ショウキャク</t>
    </rPh>
    <rPh sb="3" eb="5">
      <t>ホウホウ</t>
    </rPh>
    <phoneticPr fontId="1"/>
  </si>
  <si>
    <t>耐用
年数</t>
    <rPh sb="0" eb="2">
      <t>タイヨウ</t>
    </rPh>
    <rPh sb="3" eb="5">
      <t>ネンスウ</t>
    </rPh>
    <phoneticPr fontId="1"/>
  </si>
  <si>
    <t>ハ</t>
    <phoneticPr fontId="1"/>
  </si>
  <si>
    <t>ニ</t>
    <phoneticPr fontId="1"/>
  </si>
  <si>
    <t>リ</t>
    <phoneticPr fontId="1"/>
  </si>
  <si>
    <t>摘　　要</t>
    <rPh sb="0" eb="1">
      <t>テキ</t>
    </rPh>
    <rPh sb="3" eb="4">
      <t>ヨウ</t>
    </rPh>
    <phoneticPr fontId="1"/>
  </si>
  <si>
    <t>償却の基礎
になる金額</t>
    <rPh sb="0" eb="2">
      <t>ショウキャク</t>
    </rPh>
    <rPh sb="3" eb="5">
      <t>キソ</t>
    </rPh>
    <rPh sb="9" eb="11">
      <t>キンガク</t>
    </rPh>
    <phoneticPr fontId="1"/>
  </si>
  <si>
    <t>本年中
の償却
期間</t>
    <rPh sb="0" eb="2">
      <t>ホンネン</t>
    </rPh>
    <rPh sb="2" eb="3">
      <t>チュウ</t>
    </rPh>
    <rPh sb="5" eb="7">
      <t>ショウキャク</t>
    </rPh>
    <rPh sb="8" eb="10">
      <t>キカン</t>
    </rPh>
    <phoneticPr fontId="1"/>
  </si>
  <si>
    <t>(年齢)</t>
    <rPh sb="1" eb="3">
      <t>ネンレイ</t>
    </rPh>
    <phoneticPr fontId="1"/>
  </si>
  <si>
    <t>(</t>
    <phoneticPr fontId="11"/>
  </si>
  <si>
    <t>)</t>
    <phoneticPr fontId="11"/>
  </si>
  <si>
    <t>円</t>
    <rPh sb="0" eb="1">
      <t>エン</t>
    </rPh>
    <phoneticPr fontId="11"/>
  </si>
  <si>
    <t>ホの欄</t>
    <rPh sb="2" eb="3">
      <t>ラン</t>
    </rPh>
    <phoneticPr fontId="11"/>
  </si>
  <si>
    <t>定額</t>
    <rPh sb="0" eb="2">
      <t>テイガク</t>
    </rPh>
    <phoneticPr fontId="11"/>
  </si>
  <si>
    <t>定率</t>
    <rPh sb="0" eb="2">
      <t>テイリツ</t>
    </rPh>
    <phoneticPr fontId="11"/>
  </si>
  <si>
    <t>旧定額</t>
    <rPh sb="0" eb="1">
      <t>キュウ</t>
    </rPh>
    <rPh sb="1" eb="3">
      <t>テイガク</t>
    </rPh>
    <phoneticPr fontId="11"/>
  </si>
  <si>
    <t>旧定率</t>
    <rPh sb="0" eb="1">
      <t>キュウ</t>
    </rPh>
    <rPh sb="1" eb="3">
      <t>テイリツ</t>
    </rPh>
    <phoneticPr fontId="11"/>
  </si>
  <si>
    <t>このエクセルの表は定額方法のみで計算していますので、それ以外の計算の方は下の枠に本年度分の償却額を入力してください。</t>
    <rPh sb="7" eb="8">
      <t>ヒョウ</t>
    </rPh>
    <rPh sb="9" eb="11">
      <t>テイガク</t>
    </rPh>
    <rPh sb="11" eb="12">
      <t>ホウ</t>
    </rPh>
    <rPh sb="12" eb="13">
      <t>ホウ</t>
    </rPh>
    <rPh sb="16" eb="18">
      <t>ケイサン</t>
    </rPh>
    <rPh sb="28" eb="30">
      <t>イガイ</t>
    </rPh>
    <rPh sb="31" eb="33">
      <t>ケイサン</t>
    </rPh>
    <rPh sb="34" eb="35">
      <t>カタ</t>
    </rPh>
    <rPh sb="36" eb="37">
      <t>シタ</t>
    </rPh>
    <rPh sb="38" eb="39">
      <t>ワク</t>
    </rPh>
    <rPh sb="40" eb="43">
      <t>ホンネンド</t>
    </rPh>
    <rPh sb="43" eb="44">
      <t>ブン</t>
    </rPh>
    <rPh sb="45" eb="48">
      <t>ショウキャクガク</t>
    </rPh>
    <rPh sb="49" eb="51">
      <t>ニュウリョク</t>
    </rPh>
    <phoneticPr fontId="11"/>
  </si>
  <si>
    <t>均等償却</t>
    <rPh sb="0" eb="2">
      <t>キントウ</t>
    </rPh>
    <rPh sb="2" eb="4">
      <t>ショウキャク</t>
    </rPh>
    <phoneticPr fontId="11"/>
  </si>
  <si>
    <t>上記に入力した場合はこの額が優先されます。</t>
    <rPh sb="0" eb="2">
      <t>ジョウキ</t>
    </rPh>
    <rPh sb="3" eb="5">
      <t>ニュウリョク</t>
    </rPh>
    <rPh sb="7" eb="9">
      <t>バアイ</t>
    </rPh>
    <rPh sb="12" eb="13">
      <t>ガク</t>
    </rPh>
    <rPh sb="14" eb="16">
      <t>ユウセン</t>
    </rPh>
    <phoneticPr fontId="11"/>
  </si>
  <si>
    <t>数値を入力するセル</t>
    <rPh sb="0" eb="2">
      <t>スウチ</t>
    </rPh>
    <rPh sb="3" eb="5">
      <t>ニュウリョク</t>
    </rPh>
    <phoneticPr fontId="14"/>
  </si>
  <si>
    <t>計算式が入っているセル</t>
    <rPh sb="0" eb="2">
      <t>ケイサン</t>
    </rPh>
    <rPh sb="2" eb="3">
      <t>シキ</t>
    </rPh>
    <rPh sb="4" eb="5">
      <t>ハイ</t>
    </rPh>
    <phoneticPr fontId="14"/>
  </si>
  <si>
    <t>1.収支計算書の裏から順次入力してください。</t>
    <rPh sb="2" eb="4">
      <t>シュウシ</t>
    </rPh>
    <rPh sb="4" eb="7">
      <t>ケイサンショ</t>
    </rPh>
    <rPh sb="8" eb="9">
      <t>ウラ</t>
    </rPh>
    <rPh sb="11" eb="13">
      <t>ジュンジ</t>
    </rPh>
    <rPh sb="13" eb="15">
      <t>ニュウリョク</t>
    </rPh>
    <phoneticPr fontId="14"/>
  </si>
  <si>
    <t>2.裏面の減価償却については「定率、定額、旧定額、旧定率」等に対応した計算をしていませんので</t>
    <rPh sb="2" eb="4">
      <t>ウラメン</t>
    </rPh>
    <rPh sb="5" eb="7">
      <t>ゲンカ</t>
    </rPh>
    <rPh sb="7" eb="9">
      <t>ショウキャク</t>
    </rPh>
    <rPh sb="15" eb="17">
      <t>テイリツ</t>
    </rPh>
    <rPh sb="18" eb="20">
      <t>テイガク</t>
    </rPh>
    <rPh sb="21" eb="22">
      <t>キュウ</t>
    </rPh>
    <rPh sb="22" eb="24">
      <t>テイガク</t>
    </rPh>
    <rPh sb="25" eb="26">
      <t>キュウ</t>
    </rPh>
    <rPh sb="26" eb="28">
      <t>テイリツ</t>
    </rPh>
    <rPh sb="29" eb="30">
      <t>トウ</t>
    </rPh>
    <rPh sb="31" eb="33">
      <t>タイオウ</t>
    </rPh>
    <rPh sb="35" eb="37">
      <t>ケイサン</t>
    </rPh>
    <phoneticPr fontId="14"/>
  </si>
  <si>
    <t>　注意事項</t>
    <rPh sb="1" eb="3">
      <t>チュウイ</t>
    </rPh>
    <rPh sb="3" eb="5">
      <t>ジコウ</t>
    </rPh>
    <phoneticPr fontId="14"/>
  </si>
  <si>
    <t>○地代家賃の内訳</t>
    <rPh sb="1" eb="2">
      <t>チ</t>
    </rPh>
    <rPh sb="2" eb="3">
      <t>ダイ</t>
    </rPh>
    <rPh sb="3" eb="5">
      <t>ヤチン</t>
    </rPh>
    <rPh sb="6" eb="8">
      <t>ウチワケ</t>
    </rPh>
    <phoneticPr fontId="1"/>
  </si>
  <si>
    <t>支払先の住所・氏名</t>
    <rPh sb="0" eb="2">
      <t>シハライ</t>
    </rPh>
    <rPh sb="2" eb="3">
      <t>サキ</t>
    </rPh>
    <rPh sb="4" eb="6">
      <t>ジュウショ</t>
    </rPh>
    <rPh sb="7" eb="9">
      <t>シメイ</t>
    </rPh>
    <phoneticPr fontId="11"/>
  </si>
  <si>
    <t>賃借物件</t>
    <rPh sb="0" eb="2">
      <t>チンシャク</t>
    </rPh>
    <rPh sb="2" eb="4">
      <t>ブッケン</t>
    </rPh>
    <phoneticPr fontId="11"/>
  </si>
  <si>
    <t>本年中の賃借
料・権利金等</t>
    <rPh sb="0" eb="2">
      <t>ホンネン</t>
    </rPh>
    <rPh sb="2" eb="3">
      <t>チュウ</t>
    </rPh>
    <rPh sb="4" eb="6">
      <t>チンシャク</t>
    </rPh>
    <rPh sb="7" eb="8">
      <t>リョウ</t>
    </rPh>
    <rPh sb="9" eb="12">
      <t>ケンリキン</t>
    </rPh>
    <rPh sb="12" eb="13">
      <t>トウ</t>
    </rPh>
    <phoneticPr fontId="11"/>
  </si>
  <si>
    <t>土地</t>
    <rPh sb="0" eb="2">
      <t>トチ</t>
    </rPh>
    <phoneticPr fontId="11"/>
  </si>
  <si>
    <t>権更</t>
    <rPh sb="0" eb="1">
      <t>ケン</t>
    </rPh>
    <rPh sb="1" eb="2">
      <t>サラ</t>
    </rPh>
    <phoneticPr fontId="11"/>
  </si>
  <si>
    <t>期末現在の借
入金等の金額</t>
    <rPh sb="0" eb="2">
      <t>キマツ</t>
    </rPh>
    <rPh sb="2" eb="4">
      <t>ゲンザイ</t>
    </rPh>
    <rPh sb="5" eb="6">
      <t>シャク</t>
    </rPh>
    <rPh sb="7" eb="9">
      <t>ニュウキン</t>
    </rPh>
    <rPh sb="8" eb="9">
      <t>キン</t>
    </rPh>
    <rPh sb="9" eb="10">
      <t>トウ</t>
    </rPh>
    <rPh sb="11" eb="13">
      <t>キンガク</t>
    </rPh>
    <phoneticPr fontId="11"/>
  </si>
  <si>
    <t>左のうち必要
経費算入額</t>
    <rPh sb="0" eb="1">
      <t>ヒダリ</t>
    </rPh>
    <rPh sb="4" eb="6">
      <t>ヒツヨウ</t>
    </rPh>
    <rPh sb="7" eb="9">
      <t>ケイヒ</t>
    </rPh>
    <rPh sb="9" eb="11">
      <t>サンニュウ</t>
    </rPh>
    <rPh sb="11" eb="12">
      <t>ガク</t>
    </rPh>
    <phoneticPr fontId="11"/>
  </si>
  <si>
    <t>一括償却資産</t>
    <rPh sb="0" eb="2">
      <t>イッカツ</t>
    </rPh>
    <rPh sb="2" eb="4">
      <t>ショウキャク</t>
    </rPh>
    <rPh sb="4" eb="6">
      <t>シサン</t>
    </rPh>
    <phoneticPr fontId="11"/>
  </si>
  <si>
    <t>給料賃金</t>
    <rPh sb="0" eb="2">
      <t>キュウリョウ</t>
    </rPh>
    <rPh sb="2" eb="4">
      <t>チンギン</t>
    </rPh>
    <phoneticPr fontId="1"/>
  </si>
  <si>
    <t>貸倒金</t>
    <rPh sb="0" eb="1">
      <t>カ</t>
    </rPh>
    <rPh sb="1" eb="2">
      <t>タオ</t>
    </rPh>
    <rPh sb="2" eb="3">
      <t>キン</t>
    </rPh>
    <phoneticPr fontId="1"/>
  </si>
  <si>
    <t>地代家賃</t>
    <rPh sb="0" eb="1">
      <t>チ</t>
    </rPh>
    <rPh sb="1" eb="2">
      <t>ダイ</t>
    </rPh>
    <rPh sb="2" eb="4">
      <t>ヤチン</t>
    </rPh>
    <phoneticPr fontId="1"/>
  </si>
  <si>
    <t>⑮</t>
    <phoneticPr fontId="1"/>
  </si>
  <si>
    <t>○給料賃金の内訳</t>
    <rPh sb="1" eb="3">
      <t>キュウリョウ</t>
    </rPh>
    <rPh sb="3" eb="5">
      <t>チンギン</t>
    </rPh>
    <rPh sb="6" eb="8">
      <t>ウチワケ</t>
    </rPh>
    <phoneticPr fontId="1"/>
  </si>
  <si>
    <t>賞与</t>
    <rPh sb="0" eb="2">
      <t>ショウヨ</t>
    </rPh>
    <phoneticPr fontId="1"/>
  </si>
  <si>
    <t>その他（</t>
    <rPh sb="2" eb="3">
      <t>タ</t>
    </rPh>
    <phoneticPr fontId="1"/>
  </si>
  <si>
    <t>人分）</t>
    <rPh sb="0" eb="1">
      <t>ニン</t>
    </rPh>
    <rPh sb="1" eb="2">
      <t>ブン</t>
    </rPh>
    <phoneticPr fontId="1"/>
  </si>
  <si>
    <t>○○　○○</t>
    <phoneticPr fontId="1"/>
  </si>
  <si>
    <t>延べ従
事月数</t>
    <rPh sb="0" eb="1">
      <t>ノ</t>
    </rPh>
    <rPh sb="2" eb="3">
      <t>ジュウ</t>
    </rPh>
    <rPh sb="4" eb="5">
      <t>コト</t>
    </rPh>
    <rPh sb="5" eb="6">
      <t>ツキ</t>
    </rPh>
    <rPh sb="6" eb="7">
      <t>スウ</t>
    </rPh>
    <phoneticPr fontId="1"/>
  </si>
  <si>
    <t>○○市△△町×-××</t>
    <rPh sb="2" eb="3">
      <t>シ</t>
    </rPh>
    <rPh sb="5" eb="6">
      <t>マチ</t>
    </rPh>
    <phoneticPr fontId="11"/>
  </si>
  <si>
    <t>　欄外の入力した額が計算表に優先的に反映されます。</t>
    <rPh sb="1" eb="2">
      <t>ラン</t>
    </rPh>
    <rPh sb="2" eb="3">
      <t>ガイ</t>
    </rPh>
    <rPh sb="4" eb="6">
      <t>ニュウリョク</t>
    </rPh>
    <rPh sb="8" eb="9">
      <t>ガク</t>
    </rPh>
    <rPh sb="10" eb="12">
      <t>ケイサン</t>
    </rPh>
    <rPh sb="12" eb="13">
      <t>ヒョウ</t>
    </rPh>
    <rPh sb="14" eb="17">
      <t>ユウセンテキ</t>
    </rPh>
    <rPh sb="18" eb="20">
      <t>ハンエイ</t>
    </rPh>
    <phoneticPr fontId="14"/>
  </si>
  <si>
    <t>○修繕費の内訳</t>
    <rPh sb="1" eb="4">
      <t>シュウゼンヒ</t>
    </rPh>
    <rPh sb="5" eb="7">
      <t>ウチワケ</t>
    </rPh>
    <phoneticPr fontId="1"/>
  </si>
  <si>
    <t>工事名又は
資材の品名</t>
    <rPh sb="0" eb="3">
      <t>コウジメイ</t>
    </rPh>
    <rPh sb="3" eb="4">
      <t>マタ</t>
    </rPh>
    <rPh sb="6" eb="8">
      <t>シザイ</t>
    </rPh>
    <rPh sb="9" eb="11">
      <t>ヒンメイ</t>
    </rPh>
    <phoneticPr fontId="11"/>
  </si>
  <si>
    <t>住宅用</t>
    <rPh sb="0" eb="3">
      <t>ジュウタクヨウ</t>
    </rPh>
    <phoneticPr fontId="11"/>
  </si>
  <si>
    <t>建物</t>
    <rPh sb="0" eb="2">
      <t>タテモノ</t>
    </rPh>
    <phoneticPr fontId="11"/>
  </si>
  <si>
    <t>一戸建</t>
    <rPh sb="0" eb="2">
      <t>イッコ</t>
    </rPh>
    <rPh sb="2" eb="3">
      <t>ダ</t>
    </rPh>
    <phoneticPr fontId="11"/>
  </si>
  <si>
    <t>一戸建以外</t>
    <rPh sb="0" eb="2">
      <t>イッコ</t>
    </rPh>
    <rPh sb="2" eb="3">
      <t>ダ</t>
    </rPh>
    <rPh sb="3" eb="5">
      <t>イガイ</t>
    </rPh>
    <phoneticPr fontId="11"/>
  </si>
  <si>
    <t>契約件数</t>
    <rPh sb="0" eb="2">
      <t>ケイヤク</t>
    </rPh>
    <rPh sb="2" eb="4">
      <t>ケンスウ</t>
    </rPh>
    <phoneticPr fontId="11"/>
  </si>
  <si>
    <t>総面積</t>
    <rPh sb="0" eb="3">
      <t>ソウメンセキ</t>
    </rPh>
    <phoneticPr fontId="11"/>
  </si>
  <si>
    <t>数量</t>
    <rPh sb="0" eb="2">
      <t>スウリョウ</t>
    </rPh>
    <phoneticPr fontId="11"/>
  </si>
  <si>
    <t>住宅用以外</t>
    <rPh sb="0" eb="3">
      <t>ジュウタクヨウ</t>
    </rPh>
    <rPh sb="3" eb="5">
      <t>イガイ</t>
    </rPh>
    <phoneticPr fontId="11"/>
  </si>
  <si>
    <t>(事務所店舗等)</t>
    <rPh sb="1" eb="3">
      <t>ジム</t>
    </rPh>
    <rPh sb="3" eb="4">
      <t>ショ</t>
    </rPh>
    <rPh sb="4" eb="6">
      <t>テンポ</t>
    </rPh>
    <rPh sb="6" eb="7">
      <t>トウ</t>
    </rPh>
    <phoneticPr fontId="11"/>
  </si>
  <si>
    <t>駐車場</t>
    <rPh sb="0" eb="3">
      <t>チュウシャジョウ</t>
    </rPh>
    <phoneticPr fontId="11"/>
  </si>
  <si>
    <t>屋根付</t>
    <rPh sb="0" eb="2">
      <t>ヤネ</t>
    </rPh>
    <rPh sb="2" eb="3">
      <t>ツ</t>
    </rPh>
    <phoneticPr fontId="11"/>
  </si>
  <si>
    <t>青空</t>
    <rPh sb="0" eb="2">
      <t>アオゾラ</t>
    </rPh>
    <phoneticPr fontId="11"/>
  </si>
  <si>
    <t>用途・種類等</t>
    <rPh sb="0" eb="2">
      <t>ヨウト</t>
    </rPh>
    <rPh sb="3" eb="5">
      <t>シュルイ</t>
    </rPh>
    <rPh sb="5" eb="6">
      <t>トウ</t>
    </rPh>
    <phoneticPr fontId="11"/>
  </si>
  <si>
    <t>用途・種類等</t>
    <rPh sb="0" eb="2">
      <t>ヨウト</t>
    </rPh>
    <rPh sb="3" eb="6">
      <t>シュルイトウ</t>
    </rPh>
    <phoneticPr fontId="11"/>
  </si>
  <si>
    <t>○税理士・弁護士等の報酬・料金の内訳</t>
    <rPh sb="1" eb="4">
      <t>ゼイリシ</t>
    </rPh>
    <rPh sb="5" eb="9">
      <t>ベンゴシトウ</t>
    </rPh>
    <rPh sb="10" eb="12">
      <t>ホウシュウ</t>
    </rPh>
    <rPh sb="13" eb="15">
      <t>リョウキン</t>
    </rPh>
    <rPh sb="16" eb="18">
      <t>ウチワケ</t>
    </rPh>
    <phoneticPr fontId="1"/>
  </si>
  <si>
    <t>本年中の報
酬等の金額</t>
    <rPh sb="0" eb="2">
      <t>ホンネン</t>
    </rPh>
    <rPh sb="2" eb="3">
      <t>チュウ</t>
    </rPh>
    <rPh sb="4" eb="5">
      <t>ホウ</t>
    </rPh>
    <rPh sb="6" eb="7">
      <t>シュウ</t>
    </rPh>
    <rPh sb="7" eb="8">
      <t>トウ</t>
    </rPh>
    <rPh sb="9" eb="11">
      <t>キンガク</t>
    </rPh>
    <phoneticPr fontId="11"/>
  </si>
  <si>
    <t>鉄筋マンション</t>
    <rPh sb="0" eb="2">
      <t>テッキン</t>
    </rPh>
    <phoneticPr fontId="11"/>
  </si>
  <si>
    <t>フリガナ</t>
    <phoneticPr fontId="1"/>
  </si>
  <si>
    <t>会社員</t>
    <rPh sb="0" eb="3">
      <t>カイシャイン</t>
    </rPh>
    <phoneticPr fontId="1"/>
  </si>
  <si>
    <t>その他の収入</t>
    <rPh sb="2" eb="3">
      <t>ホカ</t>
    </rPh>
    <rPh sb="4" eb="6">
      <t>シュウニュウ</t>
    </rPh>
    <phoneticPr fontId="1"/>
  </si>
  <si>
    <t>小計（②+③）</t>
    <rPh sb="0" eb="2">
      <t>ショウケイ</t>
    </rPh>
    <phoneticPr fontId="1"/>
  </si>
  <si>
    <t>計　（①+④）</t>
    <rPh sb="0" eb="1">
      <t>ケイ</t>
    </rPh>
    <phoneticPr fontId="1"/>
  </si>
  <si>
    <t>借入金利子</t>
    <rPh sb="0" eb="2">
      <t>カリイレ</t>
    </rPh>
    <rPh sb="2" eb="3">
      <t>キン</t>
    </rPh>
    <rPh sb="3" eb="5">
      <t>リシ</t>
    </rPh>
    <phoneticPr fontId="1"/>
  </si>
  <si>
    <t>損害保険料</t>
    <rPh sb="0" eb="2">
      <t>ソンガイ</t>
    </rPh>
    <rPh sb="2" eb="5">
      <t>ホケンリョウ</t>
    </rPh>
    <phoneticPr fontId="1"/>
  </si>
  <si>
    <t>雑費</t>
    <rPh sb="0" eb="2">
      <t>ザッピ</t>
    </rPh>
    <phoneticPr fontId="1"/>
  </si>
  <si>
    <t>その他の経費</t>
    <rPh sb="2" eb="3">
      <t>ホカ</t>
    </rPh>
    <rPh sb="4" eb="6">
      <t>ケイヒ</t>
    </rPh>
    <phoneticPr fontId="1"/>
  </si>
  <si>
    <t>イ</t>
    <phoneticPr fontId="1"/>
  </si>
  <si>
    <t>ロ</t>
    <phoneticPr fontId="1"/>
  </si>
  <si>
    <t>ハ</t>
    <phoneticPr fontId="1"/>
  </si>
  <si>
    <t>ニ</t>
    <phoneticPr fontId="1"/>
  </si>
  <si>
    <t>ホ</t>
    <phoneticPr fontId="1"/>
  </si>
  <si>
    <t>⑪</t>
    <phoneticPr fontId="1"/>
  </si>
  <si>
    <t>⑫</t>
    <phoneticPr fontId="1"/>
  </si>
  <si>
    <t>専従者控除</t>
    <phoneticPr fontId="1"/>
  </si>
  <si>
    <t>土地等を取得するために
要した負債の利子の額</t>
    <rPh sb="0" eb="2">
      <t>トチ</t>
    </rPh>
    <rPh sb="2" eb="3">
      <t>トウ</t>
    </rPh>
    <rPh sb="4" eb="6">
      <t>シュトク</t>
    </rPh>
    <rPh sb="12" eb="13">
      <t>ヨウ</t>
    </rPh>
    <rPh sb="15" eb="17">
      <t>フサイ</t>
    </rPh>
    <rPh sb="18" eb="20">
      <t>リシ</t>
    </rPh>
    <rPh sb="21" eb="22">
      <t>ガク</t>
    </rPh>
    <phoneticPr fontId="1"/>
  </si>
  <si>
    <t>○不動産所得の収入の内訳</t>
    <rPh sb="1" eb="4">
      <t>フドウサン</t>
    </rPh>
    <rPh sb="4" eb="6">
      <t>ショトク</t>
    </rPh>
    <rPh sb="7" eb="9">
      <t>シュウニュウ</t>
    </rPh>
    <rPh sb="10" eb="12">
      <t>ウチワケ</t>
    </rPh>
    <phoneticPr fontId="1"/>
  </si>
  <si>
    <t>従事
月数</t>
    <rPh sb="0" eb="2">
      <t>ジュウジ</t>
    </rPh>
    <rPh sb="3" eb="5">
      <t>ツキスウ</t>
    </rPh>
    <phoneticPr fontId="1"/>
  </si>
  <si>
    <t>貸家
貸地
等の別</t>
    <rPh sb="0" eb="1">
      <t>カ</t>
    </rPh>
    <rPh sb="1" eb="2">
      <t>イエ</t>
    </rPh>
    <rPh sb="3" eb="4">
      <t>カ</t>
    </rPh>
    <rPh sb="4" eb="5">
      <t>チ</t>
    </rPh>
    <rPh sb="6" eb="7">
      <t>トウ</t>
    </rPh>
    <rPh sb="8" eb="9">
      <t>ベツ</t>
    </rPh>
    <phoneticPr fontId="1"/>
  </si>
  <si>
    <t>用途</t>
    <rPh sb="0" eb="2">
      <t>ヨウト</t>
    </rPh>
    <phoneticPr fontId="1"/>
  </si>
  <si>
    <t>不動産の所在地</t>
    <rPh sb="0" eb="3">
      <t>フドウサン</t>
    </rPh>
    <rPh sb="4" eb="7">
      <t>ショザイチ</t>
    </rPh>
    <phoneticPr fontId="1"/>
  </si>
  <si>
    <t>賃借人の住所・氏名</t>
    <rPh sb="0" eb="1">
      <t>チン</t>
    </rPh>
    <rPh sb="1" eb="2">
      <t>カ</t>
    </rPh>
    <rPh sb="2" eb="3">
      <t>ニン</t>
    </rPh>
    <rPh sb="4" eb="6">
      <t>ジュウショ</t>
    </rPh>
    <rPh sb="7" eb="9">
      <t>シメイ</t>
    </rPh>
    <phoneticPr fontId="1"/>
  </si>
  <si>
    <t>賃借契約
期間</t>
    <rPh sb="0" eb="2">
      <t>チンシャク</t>
    </rPh>
    <rPh sb="2" eb="4">
      <t>ケイヤク</t>
    </rPh>
    <rPh sb="5" eb="7">
      <t>キカン</t>
    </rPh>
    <phoneticPr fontId="1"/>
  </si>
  <si>
    <t>貸付面積</t>
    <rPh sb="0" eb="1">
      <t>カ</t>
    </rPh>
    <rPh sb="1" eb="2">
      <t>ツ</t>
    </rPh>
    <rPh sb="2" eb="4">
      <t>メンセキ</t>
    </rPh>
    <phoneticPr fontId="1"/>
  </si>
  <si>
    <t>本年中の収入金額</t>
    <rPh sb="0" eb="2">
      <t>ホンネン</t>
    </rPh>
    <rPh sb="2" eb="3">
      <t>チュウ</t>
    </rPh>
    <rPh sb="4" eb="6">
      <t>シュウニュウ</t>
    </rPh>
    <rPh sb="6" eb="8">
      <t>キンガク</t>
    </rPh>
    <phoneticPr fontId="1"/>
  </si>
  <si>
    <t>月額</t>
    <rPh sb="0" eb="2">
      <t>ゲツガク</t>
    </rPh>
    <phoneticPr fontId="1"/>
  </si>
  <si>
    <t>年額</t>
    <rPh sb="0" eb="2">
      <t>ネンガク</t>
    </rPh>
    <phoneticPr fontId="1"/>
  </si>
  <si>
    <t>礼金
権利金
更新料</t>
    <rPh sb="0" eb="2">
      <t>レイキン</t>
    </rPh>
    <rPh sb="3" eb="6">
      <t>ケンリキン</t>
    </rPh>
    <rPh sb="7" eb="10">
      <t>コウシンリョウ</t>
    </rPh>
    <phoneticPr fontId="1"/>
  </si>
  <si>
    <t>保証金
敷金</t>
    <rPh sb="0" eb="3">
      <t>ホショウキン</t>
    </rPh>
    <rPh sb="4" eb="5">
      <t>シ</t>
    </rPh>
    <rPh sb="5" eb="6">
      <t>キン</t>
    </rPh>
    <phoneticPr fontId="1"/>
  </si>
  <si>
    <t>（期末残高）</t>
    <rPh sb="1" eb="2">
      <t>キ</t>
    </rPh>
    <rPh sb="2" eb="3">
      <t>マツ</t>
    </rPh>
    <rPh sb="3" eb="5">
      <t>ザンダカ</t>
    </rPh>
    <phoneticPr fontId="1"/>
  </si>
  <si>
    <t>自</t>
    <rPh sb="0" eb="1">
      <t>ジ</t>
    </rPh>
    <phoneticPr fontId="1"/>
  </si>
  <si>
    <t>至</t>
    <rPh sb="0" eb="1">
      <t>イタ</t>
    </rPh>
    <phoneticPr fontId="1"/>
  </si>
  <si>
    <t>住宅用</t>
    <rPh sb="0" eb="3">
      <t>ジュウタクヨウ</t>
    </rPh>
    <phoneticPr fontId="1"/>
  </si>
  <si>
    <t>○○市△△町１-１</t>
    <rPh sb="2" eb="3">
      <t>シ</t>
    </rPh>
    <rPh sb="5" eb="6">
      <t>マチ</t>
    </rPh>
    <phoneticPr fontId="1"/>
  </si>
  <si>
    <t>△△市□□町5-5</t>
    <rPh sb="2" eb="3">
      <t>シ</t>
    </rPh>
    <rPh sb="5" eb="6">
      <t>マチ</t>
    </rPh>
    <phoneticPr fontId="1"/>
  </si>
  <si>
    <t>○○市△△町１-２</t>
    <rPh sb="2" eb="3">
      <t>シ</t>
    </rPh>
    <rPh sb="5" eb="6">
      <t>マチ</t>
    </rPh>
    <phoneticPr fontId="1"/>
  </si>
  <si>
    <t>△△市□□町5-6</t>
    <rPh sb="2" eb="3">
      <t>シ</t>
    </rPh>
    <rPh sb="5" eb="6">
      <t>マチ</t>
    </rPh>
    <phoneticPr fontId="1"/>
  </si>
  <si>
    <t>税理士等の報酬</t>
    <phoneticPr fontId="1"/>
  </si>
  <si>
    <t>エクセル収支内訳書　不動産所得用</t>
    <rPh sb="4" eb="6">
      <t>シュウシ</t>
    </rPh>
    <rPh sb="6" eb="9">
      <t>ウチワケショ</t>
    </rPh>
    <rPh sb="10" eb="13">
      <t>フドウサン</t>
    </rPh>
    <rPh sb="13" eb="15">
      <t>ショトク</t>
    </rPh>
    <rPh sb="15" eb="16">
      <t>ヨウ</t>
    </rPh>
    <phoneticPr fontId="14"/>
  </si>
  <si>
    <t>平成19年3月31日以前取得</t>
    <rPh sb="0" eb="2">
      <t>ヘイセイ</t>
    </rPh>
    <rPh sb="4" eb="5">
      <t>ネン</t>
    </rPh>
    <rPh sb="6" eb="7">
      <t>ガツ</t>
    </rPh>
    <rPh sb="9" eb="10">
      <t>ニチ</t>
    </rPh>
    <rPh sb="10" eb="12">
      <t>イゼン</t>
    </rPh>
    <rPh sb="12" eb="14">
      <t>シュトク</t>
    </rPh>
    <phoneticPr fontId="1"/>
  </si>
  <si>
    <t>平成19年4月1日以後取得</t>
    <rPh sb="0" eb="2">
      <t>ヘイセイ</t>
    </rPh>
    <rPh sb="4" eb="5">
      <t>ネン</t>
    </rPh>
    <rPh sb="6" eb="7">
      <t>ガツ</t>
    </rPh>
    <rPh sb="8" eb="9">
      <t>ニチ</t>
    </rPh>
    <rPh sb="9" eb="11">
      <t>イゴ</t>
    </rPh>
    <rPh sb="11" eb="13">
      <t>シュトク</t>
    </rPh>
    <phoneticPr fontId="1"/>
  </si>
  <si>
    <t>耐用年数</t>
    <rPh sb="0" eb="2">
      <t>タイヨウ</t>
    </rPh>
    <rPh sb="2" eb="4">
      <t>ネンスウ</t>
    </rPh>
    <phoneticPr fontId="16"/>
  </si>
  <si>
    <t>旧定額法償却率</t>
    <phoneticPr fontId="1"/>
  </si>
  <si>
    <t>旧定率法償却率</t>
    <phoneticPr fontId="1"/>
  </si>
  <si>
    <t>定額法償却率</t>
    <phoneticPr fontId="1"/>
  </si>
  <si>
    <t>桐生　太郎</t>
    <rPh sb="0" eb="2">
      <t>キリュウ</t>
    </rPh>
    <rPh sb="3" eb="5">
      <t>タロウ</t>
    </rPh>
    <phoneticPr fontId="1"/>
  </si>
  <si>
    <t>キリュウ　タロウ</t>
    <phoneticPr fontId="1"/>
  </si>
  <si>
    <t>電話
番号</t>
    <rPh sb="0" eb="2">
      <t>デンワ</t>
    </rPh>
    <rPh sb="3" eb="5">
      <t>バンゴウ</t>
    </rPh>
    <phoneticPr fontId="1"/>
  </si>
  <si>
    <t>礼金・権利金
更新料</t>
    <rPh sb="0" eb="2">
      <t>レイキン</t>
    </rPh>
    <rPh sb="3" eb="6">
      <t>ケンリキン</t>
    </rPh>
    <phoneticPr fontId="1"/>
  </si>
  <si>
    <t>名義書換料
その他</t>
    <rPh sb="0" eb="2">
      <t>メイギ</t>
    </rPh>
    <rPh sb="2" eb="4">
      <t>カキカ</t>
    </rPh>
    <rPh sb="4" eb="5">
      <t>リョウ</t>
    </rPh>
    <phoneticPr fontId="1"/>
  </si>
  <si>
    <t>延べ従
事月数</t>
    <rPh sb="0" eb="1">
      <t>ノ</t>
    </rPh>
    <rPh sb="2" eb="3">
      <t>ジュウ</t>
    </rPh>
    <rPh sb="4" eb="5">
      <t>コト</t>
    </rPh>
    <rPh sb="5" eb="7">
      <t>ツキスウ</t>
    </rPh>
    <phoneticPr fontId="1"/>
  </si>
  <si>
    <t>職業</t>
    <rPh sb="0" eb="2">
      <t>ショクギョウ</t>
    </rPh>
    <phoneticPr fontId="1"/>
  </si>
  <si>
    <t>氏名
(名称)</t>
    <rPh sb="0" eb="2">
      <t>シメイ</t>
    </rPh>
    <rPh sb="4" eb="6">
      <t>メイショウ</t>
    </rPh>
    <phoneticPr fontId="1"/>
  </si>
  <si>
    <t>桐生市△△町3-3</t>
    <rPh sb="0" eb="2">
      <t>キリュウ</t>
    </rPh>
    <rPh sb="2" eb="3">
      <t>シ</t>
    </rPh>
    <rPh sb="5" eb="6">
      <t>マチ</t>
    </rPh>
    <phoneticPr fontId="1"/>
  </si>
  <si>
    <t>賃借料</t>
    <rPh sb="0" eb="3">
      <t>チンシャクリョウ</t>
    </rPh>
    <phoneticPr fontId="1"/>
  </si>
  <si>
    <t>賃貸料</t>
    <rPh sb="0" eb="2">
      <t>チンタイ</t>
    </rPh>
    <rPh sb="2" eb="3">
      <t>リョウ</t>
    </rPh>
    <phoneticPr fontId="1"/>
  </si>
  <si>
    <t>0277-46-1111</t>
    <phoneticPr fontId="1"/>
  </si>
  <si>
    <t>歳</t>
    <rPh sb="0" eb="1">
      <t>サイ</t>
    </rPh>
    <phoneticPr fontId="1"/>
  </si>
  <si>
    <t>住宅用、
住宅用以外
等の別</t>
    <rPh sb="0" eb="3">
      <t>ジュウタクヨウ</t>
    </rPh>
    <rPh sb="5" eb="8">
      <t>ジュウタクヨウ</t>
    </rPh>
    <rPh sb="8" eb="10">
      <t>イガイ</t>
    </rPh>
    <rPh sb="11" eb="12">
      <t>トウ</t>
    </rPh>
    <rPh sb="13" eb="14">
      <t>ベツ</t>
    </rPh>
    <phoneticPr fontId="1"/>
  </si>
  <si>
    <t>[</t>
    <phoneticPr fontId="1"/>
  </si>
  <si>
    <t>]</t>
    <phoneticPr fontId="1"/>
  </si>
  <si>
    <t>従事
月数</t>
    <rPh sb="0" eb="2">
      <t>ジュウジ</t>
    </rPh>
    <phoneticPr fontId="1"/>
  </si>
  <si>
    <t>年　　月</t>
    <rPh sb="0" eb="1">
      <t>ネン</t>
    </rPh>
    <rPh sb="3" eb="4">
      <t>ゲツ</t>
    </rPh>
    <phoneticPr fontId="1"/>
  </si>
  <si>
    <t>㎡</t>
    <phoneticPr fontId="1"/>
  </si>
  <si>
    <t>円</t>
    <rPh sb="0" eb="1">
      <t>エン</t>
    </rPh>
    <phoneticPr fontId="1"/>
  </si>
  <si>
    <t>源泉徴収税額</t>
    <rPh sb="0" eb="2">
      <t>ゲンセン</t>
    </rPh>
    <rPh sb="2" eb="4">
      <t>チョウシュウ</t>
    </rPh>
    <rPh sb="4" eb="5">
      <t>ゼイ</t>
    </rPh>
    <rPh sb="5" eb="6">
      <t>ガク</t>
    </rPh>
    <phoneticPr fontId="1"/>
  </si>
  <si>
    <t>減価償却資産の名称等
（繰延資産を含む）</t>
    <rPh sb="0" eb="2">
      <t>ゲンカ</t>
    </rPh>
    <rPh sb="2" eb="4">
      <t>ショウキャク</t>
    </rPh>
    <rPh sb="4" eb="6">
      <t>シサン</t>
    </rPh>
    <rPh sb="7" eb="9">
      <t>メイショウ</t>
    </rPh>
    <rPh sb="9" eb="10">
      <t>トウ</t>
    </rPh>
    <rPh sb="12" eb="13">
      <t>ク</t>
    </rPh>
    <rPh sb="13" eb="14">
      <t>エン</t>
    </rPh>
    <rPh sb="14" eb="16">
      <t>シサン</t>
    </rPh>
    <rPh sb="17" eb="18">
      <t>フク</t>
    </rPh>
    <phoneticPr fontId="1"/>
  </si>
  <si>
    <t>面積
又は
数量</t>
    <rPh sb="0" eb="2">
      <t>メンセキ</t>
    </rPh>
    <rPh sb="3" eb="4">
      <t>マタ</t>
    </rPh>
    <rPh sb="6" eb="8">
      <t>スウリョウ</t>
    </rPh>
    <phoneticPr fontId="1"/>
  </si>
  <si>
    <t>取得
年月</t>
    <rPh sb="0" eb="2">
      <t>シュトク</t>
    </rPh>
    <rPh sb="3" eb="4">
      <t>ネン</t>
    </rPh>
    <rPh sb="4" eb="5">
      <t>ツキ</t>
    </rPh>
    <phoneticPr fontId="1"/>
  </si>
  <si>
    <t>償却率
又は
改定
償却率</t>
    <rPh sb="0" eb="3">
      <t>ショウキャクリツ</t>
    </rPh>
    <rPh sb="4" eb="5">
      <t>マタ</t>
    </rPh>
    <rPh sb="7" eb="9">
      <t>カイテイ</t>
    </rPh>
    <rPh sb="10" eb="13">
      <t>ショウキャクリツ</t>
    </rPh>
    <phoneticPr fontId="1"/>
  </si>
  <si>
    <t>本年分の
普通償却費
（ロ×ハ×ニ）</t>
    <rPh sb="0" eb="2">
      <t>ホンネン</t>
    </rPh>
    <rPh sb="2" eb="3">
      <t>ブン</t>
    </rPh>
    <rPh sb="5" eb="7">
      <t>フツウ</t>
    </rPh>
    <rPh sb="7" eb="9">
      <t>ショウキャク</t>
    </rPh>
    <rPh sb="9" eb="10">
      <t>ヒ</t>
    </rPh>
    <phoneticPr fontId="1"/>
  </si>
  <si>
    <t>割増(特別)
償却費</t>
    <rPh sb="0" eb="2">
      <t>ワリマシ</t>
    </rPh>
    <rPh sb="3" eb="5">
      <t>トクベツ</t>
    </rPh>
    <rPh sb="7" eb="9">
      <t>ショウキャク</t>
    </rPh>
    <rPh sb="9" eb="10">
      <t>ヒ</t>
    </rPh>
    <phoneticPr fontId="1"/>
  </si>
  <si>
    <t>本年分の
償却費合計
（ホ＋ヘ）</t>
    <rPh sb="0" eb="2">
      <t>ホンネン</t>
    </rPh>
    <rPh sb="2" eb="3">
      <t>ブン</t>
    </rPh>
    <rPh sb="5" eb="7">
      <t>ショウキャク</t>
    </rPh>
    <rPh sb="7" eb="8">
      <t>ヒ</t>
    </rPh>
    <rPh sb="8" eb="10">
      <t>ゴウケイ</t>
    </rPh>
    <phoneticPr fontId="1"/>
  </si>
  <si>
    <t>貸付
割合</t>
    <rPh sb="0" eb="2">
      <t>カシツケ</t>
    </rPh>
    <rPh sb="3" eb="5">
      <t>ワリアイ</t>
    </rPh>
    <phoneticPr fontId="1"/>
  </si>
  <si>
    <t>本年分の必要
経費参入額
（ト×チ）</t>
    <rPh sb="0" eb="2">
      <t>ホンネン</t>
    </rPh>
    <rPh sb="2" eb="3">
      <t>ブン</t>
    </rPh>
    <rPh sb="4" eb="6">
      <t>ヒツヨウ</t>
    </rPh>
    <rPh sb="7" eb="9">
      <t>ケイヒ</t>
    </rPh>
    <rPh sb="9" eb="11">
      <t>サンニュウ</t>
    </rPh>
    <rPh sb="11" eb="12">
      <t>ガク</t>
    </rPh>
    <phoneticPr fontId="1"/>
  </si>
  <si>
    <t>未償却残高
（期末残高）</t>
    <rPh sb="0" eb="1">
      <t>ミ</t>
    </rPh>
    <rPh sb="1" eb="3">
      <t>ショウキャク</t>
    </rPh>
    <rPh sb="3" eb="5">
      <t>ザンダカ</t>
    </rPh>
    <rPh sb="7" eb="9">
      <t>キマツ</t>
    </rPh>
    <rPh sb="9" eb="11">
      <t>ザンダカ</t>
    </rPh>
    <phoneticPr fontId="1"/>
  </si>
  <si>
    <t>計</t>
    <rPh sb="0" eb="1">
      <t>ケイ</t>
    </rPh>
    <phoneticPr fontId="11"/>
  </si>
  <si>
    <t>⑦</t>
    <phoneticPr fontId="11"/>
  </si>
  <si>
    <t>取得価額
(償却保証額)</t>
    <rPh sb="0" eb="2">
      <t>シュトク</t>
    </rPh>
    <rPh sb="2" eb="4">
      <t>カガク</t>
    </rPh>
    <rPh sb="6" eb="8">
      <t>ショウキャク</t>
    </rPh>
    <rPh sb="8" eb="10">
      <t>ホショウ</t>
    </rPh>
    <rPh sb="10" eb="11">
      <t>ガク</t>
    </rPh>
    <phoneticPr fontId="1"/>
  </si>
  <si>
    <t>賃</t>
    <rPh sb="0" eb="1">
      <t>チン</t>
    </rPh>
    <phoneticPr fontId="11"/>
  </si>
  <si>
    <t>本年中の
借入金利子</t>
    <rPh sb="0" eb="2">
      <t>ホンネン</t>
    </rPh>
    <rPh sb="2" eb="3">
      <t>チュウ</t>
    </rPh>
    <rPh sb="5" eb="7">
      <t>カリイレ</t>
    </rPh>
    <rPh sb="7" eb="8">
      <t>キン</t>
    </rPh>
    <rPh sb="8" eb="10">
      <t>リシ</t>
    </rPh>
    <phoneticPr fontId="11"/>
  </si>
  <si>
    <t>源泉徴収税額</t>
    <rPh sb="0" eb="2">
      <t>ゲンセン</t>
    </rPh>
    <rPh sb="2" eb="4">
      <t>チョウシュウ</t>
    </rPh>
    <rPh sb="4" eb="5">
      <t>ゼイ</t>
    </rPh>
    <rPh sb="5" eb="6">
      <t>ガク</t>
    </rPh>
    <phoneticPr fontId="11"/>
  </si>
  <si>
    <t>支払年月日</t>
    <rPh sb="0" eb="2">
      <t>シハラ</t>
    </rPh>
    <rPh sb="2" eb="3">
      <t>ネン</t>
    </rPh>
    <rPh sb="3" eb="4">
      <t>ガツ</t>
    </rPh>
    <rPh sb="4" eb="5">
      <t>ヒ</t>
    </rPh>
    <phoneticPr fontId="11"/>
  </si>
  <si>
    <t>支払金額　(円)</t>
    <rPh sb="6" eb="7">
      <t>エン</t>
    </rPh>
    <phoneticPr fontId="11"/>
  </si>
  <si>
    <t>◎本年中における特殊事情・保証金等の運用状況</t>
    <rPh sb="1" eb="3">
      <t>ホンネン</t>
    </rPh>
    <rPh sb="3" eb="4">
      <t>チュウ</t>
    </rPh>
    <rPh sb="8" eb="10">
      <t>トクシュ</t>
    </rPh>
    <rPh sb="10" eb="12">
      <t>ジジョウ</t>
    </rPh>
    <rPh sb="13" eb="16">
      <t>ホショウキン</t>
    </rPh>
    <rPh sb="16" eb="17">
      <t>トウ</t>
    </rPh>
    <rPh sb="18" eb="20">
      <t>ウンヨウ</t>
    </rPh>
    <rPh sb="20" eb="22">
      <t>ジョウキョウ</t>
    </rPh>
    <phoneticPr fontId="1"/>
  </si>
  <si>
    <t>（借地権の設定に係る保証金などの預り金がある場合には、その運用状況を記載してください。）</t>
    <rPh sb="1" eb="4">
      <t>シャクチケン</t>
    </rPh>
    <rPh sb="5" eb="7">
      <t>セッテイ</t>
    </rPh>
    <rPh sb="8" eb="9">
      <t>カカ</t>
    </rPh>
    <rPh sb="10" eb="13">
      <t>ホショウキン</t>
    </rPh>
    <rPh sb="16" eb="17">
      <t>アズカ</t>
    </rPh>
    <rPh sb="18" eb="19">
      <t>キン</t>
    </rPh>
    <rPh sb="22" eb="24">
      <t>バアイ</t>
    </rPh>
    <rPh sb="29" eb="31">
      <t>ウンヨウ</t>
    </rPh>
    <rPh sb="31" eb="33">
      <t>ジョウキョウ</t>
    </rPh>
    <rPh sb="34" eb="36">
      <t>キサイ</t>
    </rPh>
    <phoneticPr fontId="11"/>
  </si>
  <si>
    <r>
      <t>○貸付不動産の保有状況</t>
    </r>
    <r>
      <rPr>
        <sz val="8"/>
        <rFont val="ＭＳ Ｐゴシック"/>
        <family val="3"/>
        <charset val="128"/>
      </rPr>
      <t>（空家（空室）、空地を含めて記入してください。）</t>
    </r>
    <rPh sb="1" eb="3">
      <t>カシツケ</t>
    </rPh>
    <rPh sb="3" eb="6">
      <t>フドウサン</t>
    </rPh>
    <rPh sb="7" eb="9">
      <t>ホユウ</t>
    </rPh>
    <rPh sb="9" eb="11">
      <t>ジョウキョウ</t>
    </rPh>
    <rPh sb="12" eb="14">
      <t>アキヤ</t>
    </rPh>
    <rPh sb="15" eb="16">
      <t>ア</t>
    </rPh>
    <rPh sb="16" eb="17">
      <t>シツ</t>
    </rPh>
    <rPh sb="19" eb="20">
      <t>ア</t>
    </rPh>
    <rPh sb="20" eb="21">
      <t>チ</t>
    </rPh>
    <rPh sb="22" eb="23">
      <t>フク</t>
    </rPh>
    <rPh sb="25" eb="27">
      <t>キニュウ</t>
    </rPh>
    <phoneticPr fontId="1"/>
  </si>
  <si>
    <t>年　月</t>
    <rPh sb="0" eb="1">
      <t>ネン</t>
    </rPh>
    <rPh sb="2" eb="3">
      <t>ガツ</t>
    </rPh>
    <phoneticPr fontId="11"/>
  </si>
  <si>
    <t>年</t>
    <rPh sb="0" eb="1">
      <t>ネン</t>
    </rPh>
    <phoneticPr fontId="11"/>
  </si>
  <si>
    <t>月</t>
    <rPh sb="0" eb="1">
      <t>ツキ</t>
    </rPh>
    <phoneticPr fontId="11"/>
  </si>
  <si>
    <r>
      <t>○借入金利子の内訳</t>
    </r>
    <r>
      <rPr>
        <sz val="9"/>
        <rFont val="ＭＳ Ｐゴシック"/>
        <family val="3"/>
        <charset val="128"/>
      </rPr>
      <t>（金融機関を除く）</t>
    </r>
    <rPh sb="1" eb="3">
      <t>カリイレ</t>
    </rPh>
    <rPh sb="3" eb="4">
      <t>キン</t>
    </rPh>
    <rPh sb="4" eb="6">
      <t>リシ</t>
    </rPh>
    <rPh sb="7" eb="9">
      <t>ウチワケ</t>
    </rPh>
    <rPh sb="10" eb="12">
      <t>キンユウ</t>
    </rPh>
    <rPh sb="12" eb="14">
      <t>キカン</t>
    </rPh>
    <rPh sb="15" eb="16">
      <t>ノゾ</t>
    </rPh>
    <phoneticPr fontId="1"/>
  </si>
  <si>
    <r>
      <t xml:space="preserve">小　計
</t>
    </r>
    <r>
      <rPr>
        <sz val="9"/>
        <color indexed="8"/>
        <rFont val="ＭＳ Ｐ明朝"/>
        <family val="1"/>
        <charset val="128"/>
      </rPr>
      <t>（イ～ホまでの計）</t>
    </r>
    <rPh sb="0" eb="1">
      <t>ショウ</t>
    </rPh>
    <rPh sb="2" eb="3">
      <t>ケイ</t>
    </rPh>
    <phoneticPr fontId="1"/>
  </si>
  <si>
    <r>
      <t xml:space="preserve">経　費　計
</t>
    </r>
    <r>
      <rPr>
        <sz val="9"/>
        <color indexed="8"/>
        <rFont val="ＭＳ Ｐ明朝"/>
        <family val="1"/>
        <charset val="128"/>
      </rPr>
      <t>（⑥～⑩までの計＋⑪）</t>
    </r>
    <rPh sb="0" eb="1">
      <t>キョウ</t>
    </rPh>
    <rPh sb="2" eb="3">
      <t>ヒ</t>
    </rPh>
    <rPh sb="4" eb="5">
      <t>ケイ</t>
    </rPh>
    <phoneticPr fontId="1"/>
  </si>
  <si>
    <r>
      <t xml:space="preserve">専従者控除前の所得金額
</t>
    </r>
    <r>
      <rPr>
        <sz val="9"/>
        <color indexed="8"/>
        <rFont val="ＭＳ Ｐ明朝"/>
        <family val="1"/>
        <charset val="128"/>
      </rPr>
      <t>（⑤－⑫）</t>
    </r>
    <phoneticPr fontId="1"/>
  </si>
  <si>
    <r>
      <t xml:space="preserve">所得金額
</t>
    </r>
    <r>
      <rPr>
        <sz val="9"/>
        <color indexed="8"/>
        <rFont val="ＭＳ Ｐ明朝"/>
        <family val="1"/>
        <charset val="128"/>
      </rPr>
      <t>（⑬－⑭）</t>
    </r>
    <rPh sb="0" eb="2">
      <t>ショトク</t>
    </rPh>
    <rPh sb="2" eb="4">
      <t>キンガク</t>
    </rPh>
    <phoneticPr fontId="1"/>
  </si>
  <si>
    <t>名義書換
料その他</t>
    <rPh sb="0" eb="2">
      <t>メイギ</t>
    </rPh>
    <rPh sb="2" eb="4">
      <t>カキカ</t>
    </rPh>
    <rPh sb="5" eb="6">
      <t>リョウ</t>
    </rPh>
    <rPh sb="8" eb="9">
      <t>タ</t>
    </rPh>
    <phoneticPr fontId="1"/>
  </si>
  <si>
    <t>桐生市</t>
    <rPh sb="0" eb="3">
      <t>キリュウシ</t>
    </rPh>
    <phoneticPr fontId="1"/>
  </si>
  <si>
    <t>月</t>
    <rPh sb="0" eb="1">
      <t>ツキ</t>
    </rPh>
    <phoneticPr fontId="47"/>
  </si>
  <si>
    <t>円</t>
    <rPh sb="0" eb="1">
      <t>エン</t>
    </rPh>
    <phoneticPr fontId="47"/>
  </si>
  <si>
    <t>○○市△△町×-××
税理士　○○　○○</t>
    <rPh sb="11" eb="14">
      <t>ゼイリシ</t>
    </rPh>
    <phoneticPr fontId="47"/>
  </si>
  <si>
    <t>㈱○○○○</t>
    <phoneticPr fontId="11"/>
  </si>
  <si>
    <t>貸家</t>
    <rPh sb="0" eb="2">
      <t>カシヤ</t>
    </rPh>
    <phoneticPr fontId="1"/>
  </si>
  <si>
    <t>外壁修繕</t>
    <rPh sb="0" eb="2">
      <t>ガイヘキ</t>
    </rPh>
    <rPh sb="2" eb="4">
      <t>シュウゼン</t>
    </rPh>
    <phoneticPr fontId="11"/>
  </si>
  <si>
    <t>○○市△△町１-１</t>
    <phoneticPr fontId="47"/>
  </si>
  <si>
    <t>○○　○○</t>
    <phoneticPr fontId="47"/>
  </si>
  <si>
    <t>○○○○-○○-○○○○</t>
    <phoneticPr fontId="47"/>
  </si>
  <si>
    <t>令和</t>
    <rPh sb="0" eb="2">
      <t>レイワ</t>
    </rPh>
    <phoneticPr fontId="1"/>
  </si>
  <si>
    <t>年分収支内訳書　（不動産所得用）</t>
    <rPh sb="0" eb="1">
      <t>ネン</t>
    </rPh>
    <rPh sb="1" eb="2">
      <t>ブン</t>
    </rPh>
    <rPh sb="2" eb="4">
      <t>シュウシ</t>
    </rPh>
    <rPh sb="4" eb="7">
      <t>ウチワケショ</t>
    </rPh>
    <rPh sb="9" eb="12">
      <t>フドウサン</t>
    </rPh>
    <rPh sb="12" eb="14">
      <t>ショトク</t>
    </rPh>
    <rPh sb="14" eb="15">
      <t>ヨウ</t>
    </rPh>
    <phoneticPr fontId="1"/>
  </si>
  <si>
    <t>3.表面につきましても各時の判断で入力してください。</t>
    <rPh sb="2" eb="3">
      <t>オモテ</t>
    </rPh>
    <rPh sb="3" eb="4">
      <t>メン</t>
    </rPh>
    <rPh sb="11" eb="12">
      <t>カク</t>
    </rPh>
    <rPh sb="12" eb="13">
      <t>ジ</t>
    </rPh>
    <rPh sb="14" eb="16">
      <t>ハンダン</t>
    </rPh>
    <rPh sb="17" eb="19">
      <t>ニュウリョク</t>
    </rPh>
    <phoneticPr fontId="14"/>
  </si>
  <si>
    <t>各自計算のうえ、入力してください。</t>
    <rPh sb="0" eb="1">
      <t>カク</t>
    </rPh>
    <rPh sb="1" eb="2">
      <t>ジ</t>
    </rPh>
    <rPh sb="2" eb="4">
      <t>ケイサン</t>
    </rPh>
    <rPh sb="8" eb="10">
      <t>ニュウリョク</t>
    </rPh>
    <phoneticPr fontId="14"/>
  </si>
  <si>
    <t>※減価償却で定額以外の計算をする方は　ホの欄はエクセル表の右側に償却額を入力してください。</t>
    <rPh sb="1" eb="3">
      <t>ゲンカ</t>
    </rPh>
    <rPh sb="3" eb="5">
      <t>ショウキャク</t>
    </rPh>
    <rPh sb="6" eb="8">
      <t>テイガク</t>
    </rPh>
    <rPh sb="8" eb="10">
      <t>イガイ</t>
    </rPh>
    <rPh sb="11" eb="13">
      <t>ケイサン</t>
    </rPh>
    <rPh sb="16" eb="17">
      <t>カタ</t>
    </rPh>
    <rPh sb="21" eb="22">
      <t>ラン</t>
    </rPh>
    <rPh sb="27" eb="28">
      <t>ヒョウ</t>
    </rPh>
    <rPh sb="29" eb="31">
      <t>ミギガワ</t>
    </rPh>
    <rPh sb="32" eb="35">
      <t>ショウキャクガク</t>
    </rPh>
    <rPh sb="36" eb="38">
      <t>ニュウリョク</t>
    </rPh>
    <phoneticPr fontId="14"/>
  </si>
  <si>
    <t>貸家
（マンション）</t>
    <rPh sb="0" eb="2">
      <t>カシヤ</t>
    </rPh>
    <phoneticPr fontId="1"/>
  </si>
  <si>
    <t>〃</t>
  </si>
  <si>
    <t>〃</t>
    <phoneticPr fontId="47"/>
  </si>
  <si>
    <t>貸店舗</t>
    <rPh sb="0" eb="1">
      <t>カシ</t>
    </rPh>
    <rPh sb="1" eb="3">
      <t>テンポ</t>
    </rPh>
    <phoneticPr fontId="47"/>
  </si>
  <si>
    <t>住宅用以外</t>
    <rPh sb="0" eb="3">
      <t>ジュウタクヨウ</t>
    </rPh>
    <rPh sb="3" eb="5">
      <t>イガイ</t>
    </rPh>
    <phoneticPr fontId="47"/>
  </si>
  <si>
    <t>貸地</t>
    <rPh sb="0" eb="1">
      <t>カ</t>
    </rPh>
    <phoneticPr fontId="47"/>
  </si>
  <si>
    <t>木骨モルタル貸店舗</t>
    <rPh sb="0" eb="2">
      <t>モッコツ</t>
    </rPh>
    <rPh sb="6" eb="7">
      <t>カシ</t>
    </rPh>
    <rPh sb="7" eb="9">
      <t>テンポ</t>
    </rPh>
    <phoneticPr fontId="1"/>
  </si>
  <si>
    <t>㎡</t>
    <phoneticPr fontId="47"/>
  </si>
  <si>
    <t>木造建物貸家</t>
    <rPh sb="0" eb="2">
      <t>モクゾウ</t>
    </rPh>
    <rPh sb="2" eb="4">
      <t>タテモノ</t>
    </rPh>
    <rPh sb="4" eb="5">
      <t>カ</t>
    </rPh>
    <rPh sb="5" eb="6">
      <t>イエ</t>
    </rPh>
    <phoneticPr fontId="1"/>
  </si>
  <si>
    <t>アスファルト敷</t>
    <rPh sb="6" eb="7">
      <t>フ</t>
    </rPh>
    <phoneticPr fontId="47"/>
  </si>
  <si>
    <t>～3月分
5,000</t>
    <rPh sb="2" eb="3">
      <t>ガツ</t>
    </rPh>
    <rPh sb="3" eb="4">
      <t>ブン</t>
    </rPh>
    <phoneticPr fontId="47"/>
  </si>
  <si>
    <t>4月分～
6000</t>
    <rPh sb="1" eb="2">
      <t>ガツ</t>
    </rPh>
    <rPh sb="2" eb="3">
      <t>ブン</t>
    </rPh>
    <phoneticPr fontId="47"/>
  </si>
  <si>
    <t>礼権更</t>
    <rPh sb="0" eb="1">
      <t>レイ</t>
    </rPh>
    <rPh sb="1" eb="2">
      <t>ケン</t>
    </rPh>
    <rPh sb="2" eb="3">
      <t>サラ</t>
    </rPh>
    <phoneticPr fontId="1"/>
  </si>
  <si>
    <t>礼権更</t>
    <rPh sb="0" eb="1">
      <t>レイ</t>
    </rPh>
    <rPh sb="1" eb="2">
      <t>ケン</t>
    </rPh>
    <rPh sb="2" eb="3">
      <t>コウ</t>
    </rPh>
    <phoneticPr fontId="1"/>
  </si>
  <si>
    <t>H17.3</t>
    <phoneticPr fontId="11"/>
  </si>
  <si>
    <t>R4.11.17</t>
    <phoneticPr fontId="47"/>
  </si>
  <si>
    <t>R6.6</t>
    <phoneticPr fontId="1"/>
  </si>
  <si>
    <t>H21.4</t>
    <phoneticPr fontId="47"/>
  </si>
  <si>
    <t>R10.3</t>
    <phoneticPr fontId="47"/>
  </si>
  <si>
    <t>R5.7</t>
    <phoneticPr fontId="11"/>
  </si>
  <si>
    <t>R5.</t>
    <phoneticPr fontId="11"/>
  </si>
  <si>
    <t>H27.7</t>
    <phoneticPr fontId="11"/>
  </si>
  <si>
    <t>H18.1</t>
    <phoneticPr fontId="11"/>
  </si>
  <si>
    <t>R5.7</t>
    <phoneticPr fontId="1"/>
  </si>
  <si>
    <t>R7.6</t>
    <phoneticPr fontId="1"/>
  </si>
  <si>
    <t>R3.4</t>
    <phoneticPr fontId="1"/>
  </si>
  <si>
    <t>R5..3</t>
    <phoneticPr fontId="1"/>
  </si>
  <si>
    <t>R5.4</t>
    <phoneticPr fontId="1"/>
  </si>
  <si>
    <t>R7.3</t>
    <phoneticPr fontId="1"/>
  </si>
  <si>
    <t>R4.7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</si>
</sst>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quot;△ &quot;#,##0"/>
    <numFmt numFmtId="177" formatCode="#,##0_ "/>
    <numFmt numFmtId="178" formatCode="#,##0_);[Red]\(#,##0\)"/>
    <numFmt numFmtId="179" formatCode="#,##0.000_ "/>
    <numFmt numFmtId="180" formatCode="0_);[Red]\(0\)"/>
    <numFmt numFmtId="181" formatCode="##&quot;棟&quot;"/>
    <numFmt numFmtId="182" formatCode="##&quot;室&quot;"/>
    <numFmt numFmtId="183" formatCode="##&quot;件&quot;"/>
    <numFmt numFmtId="184" formatCode="##&quot;㎡&quot;"/>
    <numFmt numFmtId="185" formatCode="##&quot;台&quot;"/>
    <numFmt numFmtId="186" formatCode="##.#&quot;㎡&quot;"/>
    <numFmt numFmtId="187" formatCode="0.000_ "/>
    <numFmt numFmtId="188" formatCode="0.0_);[Red]\(0.0\)"/>
    <numFmt numFmtId="189" formatCode="gee/m/d"/>
    <numFmt numFmtId="190" formatCode="0.0_ "/>
  </numFmts>
  <fonts count="59">
    <font>
      <sz val="11"/>
      <color theme="1"/>
      <name val="ＭＳ Ｐゴシック"/>
      <family val="3"/>
      <charset val="128"/>
      <scheme val="minor"/>
    </font>
    <font>
      <sz val="6"/>
      <name val="ＭＳ Ｐゴシック"/>
      <family val="3"/>
      <charset val="128"/>
    </font>
    <font>
      <sz val="11"/>
      <color indexed="10"/>
      <name val="ＭＳ Ｐゴシック"/>
      <family val="3"/>
      <charset val="128"/>
    </font>
    <font>
      <sz val="18"/>
      <name val="ＭＳ Ｐゴシック"/>
      <family val="3"/>
      <charset val="128"/>
    </font>
    <font>
      <sz val="10"/>
      <name val="ＭＳ Ｐゴシック"/>
      <family val="3"/>
      <charset val="128"/>
    </font>
    <font>
      <sz val="11"/>
      <color indexed="12"/>
      <name val="ＭＳ Ｐゴシック"/>
      <family val="3"/>
      <charset val="128"/>
    </font>
    <font>
      <sz val="8"/>
      <name val="ＭＳ Ｐゴシック"/>
      <family val="3"/>
      <charset val="128"/>
    </font>
    <font>
      <sz val="9"/>
      <name val="ＭＳ Ｐゴシック"/>
      <family val="3"/>
      <charset val="128"/>
    </font>
    <font>
      <sz val="9"/>
      <color indexed="1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color indexed="12"/>
      <name val="ＭＳ Ｐゴシック"/>
      <family val="3"/>
      <charset val="128"/>
    </font>
    <font>
      <sz val="10"/>
      <color indexed="10"/>
      <name val="ＭＳ Ｐゴシック"/>
      <family val="3"/>
      <charset val="128"/>
    </font>
    <font>
      <sz val="6"/>
      <name val="ＭＳ Ｐゴシック"/>
      <family val="3"/>
      <charset val="128"/>
    </font>
    <font>
      <sz val="11"/>
      <color indexed="8"/>
      <name val="ＭＳ Ｐゴシック"/>
      <family val="3"/>
      <charset val="128"/>
    </font>
    <font>
      <b/>
      <sz val="18"/>
      <color indexed="56"/>
      <name val="ＭＳ Ｐゴシック"/>
      <family val="3"/>
      <charset val="128"/>
    </font>
    <font>
      <sz val="11"/>
      <color indexed="10"/>
      <name val="ＭＳ Ｐゴシック"/>
      <family val="3"/>
      <charset val="128"/>
    </font>
    <font>
      <b/>
      <sz val="11"/>
      <color indexed="8"/>
      <name val="ＭＳ Ｐゴシック"/>
      <family val="3"/>
      <charset val="128"/>
    </font>
    <font>
      <sz val="11"/>
      <color indexed="10"/>
      <name val="ＭＳ Ｐゴシック"/>
      <family val="3"/>
      <charset val="128"/>
    </font>
    <font>
      <sz val="11"/>
      <color indexed="12"/>
      <name val="ＭＳ Ｐゴシック"/>
      <family val="3"/>
      <charset val="128"/>
    </font>
    <font>
      <sz val="10"/>
      <color indexed="10"/>
      <name val="ＭＳ Ｐゴシック"/>
      <family val="3"/>
      <charset val="128"/>
    </font>
    <font>
      <sz val="10"/>
      <color indexed="12"/>
      <name val="ＭＳ Ｐゴシック"/>
      <family val="3"/>
      <charset val="128"/>
    </font>
    <font>
      <sz val="9"/>
      <color indexed="10"/>
      <name val="ＭＳ Ｐゴシック"/>
      <family val="3"/>
      <charset val="128"/>
    </font>
    <font>
      <sz val="9"/>
      <color indexed="10"/>
      <name val="ＭＳ Ｐゴシック"/>
      <family val="3"/>
      <charset val="128"/>
    </font>
    <font>
      <sz val="11"/>
      <color indexed="12"/>
      <name val="ＭＳ Ｐゴシック"/>
      <family val="3"/>
      <charset val="128"/>
    </font>
    <font>
      <sz val="9"/>
      <color indexed="8"/>
      <name val="ＭＳ Ｐゴシック"/>
      <family val="3"/>
      <charset val="128"/>
    </font>
    <font>
      <sz val="9"/>
      <color indexed="12"/>
      <name val="ＭＳ Ｐゴシック"/>
      <family val="3"/>
      <charset val="128"/>
    </font>
    <font>
      <sz val="18"/>
      <color indexed="10"/>
      <name val="ＭＳ Ｐゴシック"/>
      <family val="3"/>
      <charset val="128"/>
    </font>
    <font>
      <sz val="9"/>
      <color indexed="12"/>
      <name val="ＭＳ Ｐゴシック"/>
      <family val="3"/>
      <charset val="128"/>
    </font>
    <font>
      <u/>
      <sz val="11"/>
      <color indexed="12"/>
      <name val="ＭＳ Ｐゴシック"/>
      <family val="3"/>
      <charset val="128"/>
    </font>
    <font>
      <b/>
      <sz val="9"/>
      <color indexed="8"/>
      <name val="ＭＳ Ｐゴシック"/>
      <family val="3"/>
      <charset val="128"/>
    </font>
    <font>
      <b/>
      <sz val="11"/>
      <name val="ＭＳ Ｐゴシック"/>
      <family val="3"/>
      <charset val="128"/>
    </font>
    <font>
      <sz val="7"/>
      <name val="ＭＳ Ｐゴシック"/>
      <family val="3"/>
      <charset val="128"/>
    </font>
    <font>
      <sz val="10"/>
      <name val="ＭＳ Ｐ明朝"/>
      <family val="1"/>
      <charset val="128"/>
    </font>
    <font>
      <sz val="9"/>
      <name val="ＭＳ Ｐ明朝"/>
      <family val="1"/>
      <charset val="128"/>
    </font>
    <font>
      <sz val="6"/>
      <name val="ＭＳ Ｐ明朝"/>
      <family val="1"/>
      <charset val="128"/>
    </font>
    <font>
      <sz val="7"/>
      <color indexed="10"/>
      <name val="ＭＳ Ｐゴシック"/>
      <family val="3"/>
      <charset val="128"/>
    </font>
    <font>
      <sz val="7"/>
      <name val="ＭＳ Ｐ明朝"/>
      <family val="1"/>
      <charset val="128"/>
    </font>
    <font>
      <sz val="8"/>
      <name val="ＭＳ Ｐ明朝"/>
      <family val="1"/>
      <charset val="128"/>
    </font>
    <font>
      <sz val="10"/>
      <color indexed="8"/>
      <name val="ＭＳ Ｐ明朝"/>
      <family val="1"/>
      <charset val="128"/>
    </font>
    <font>
      <sz val="11"/>
      <color indexed="10"/>
      <name val="ＭＳ Ｐ明朝"/>
      <family val="1"/>
      <charset val="128"/>
    </font>
    <font>
      <sz val="9"/>
      <color indexed="8"/>
      <name val="ＭＳ Ｐ明朝"/>
      <family val="1"/>
      <charset val="128"/>
    </font>
    <font>
      <sz val="6"/>
      <color indexed="8"/>
      <name val="ＭＳ Ｐ明朝"/>
      <family val="1"/>
      <charset val="128"/>
    </font>
    <font>
      <sz val="8"/>
      <color indexed="8"/>
      <name val="ＭＳ Ｐ明朝"/>
      <family val="1"/>
      <charset val="128"/>
    </font>
    <font>
      <sz val="9"/>
      <color indexed="10"/>
      <name val="ＭＳ Ｐ明朝"/>
      <family val="1"/>
      <charset val="128"/>
    </font>
    <font>
      <sz val="7"/>
      <color indexed="8"/>
      <name val="ＭＳ Ｐ明朝"/>
      <family val="1"/>
      <charset val="128"/>
    </font>
    <font>
      <sz val="6"/>
      <name val="ＭＳ Ｐゴシック"/>
      <family val="3"/>
      <charset val="128"/>
    </font>
    <font>
      <sz val="11"/>
      <color rgb="FFFF0000"/>
      <name val="ＭＳ Ｐゴシック"/>
      <family val="3"/>
      <charset val="128"/>
      <scheme val="minor"/>
    </font>
    <font>
      <sz val="11"/>
      <color theme="1"/>
      <name val="ＭＳ Ｐ明朝"/>
      <family val="1"/>
      <charset val="128"/>
    </font>
    <font>
      <sz val="9"/>
      <color theme="1"/>
      <name val="ＭＳ Ｐ明朝"/>
      <family val="1"/>
      <charset val="128"/>
    </font>
    <font>
      <sz val="7"/>
      <color theme="1"/>
      <name val="ＭＳ Ｐ明朝"/>
      <family val="1"/>
      <charset val="128"/>
    </font>
    <font>
      <sz val="11"/>
      <color rgb="FF0000FF"/>
      <name val="ＭＳ Ｐゴシック"/>
      <family val="3"/>
      <charset val="128"/>
    </font>
    <font>
      <sz val="10"/>
      <color theme="1"/>
      <name val="ＭＳ Ｐ明朝"/>
      <family val="1"/>
      <charset val="128"/>
    </font>
    <font>
      <sz val="18"/>
      <color theme="1"/>
      <name val="ＭＳ Ｐ明朝"/>
      <family val="1"/>
      <charset val="128"/>
    </font>
    <font>
      <sz val="10"/>
      <color rgb="FFFF0000"/>
      <name val="ＭＳ Ｐゴシック"/>
      <family val="3"/>
      <charset val="128"/>
    </font>
    <font>
      <sz val="9"/>
      <color rgb="FFFF0000"/>
      <name val="ＭＳ Ｐゴシック"/>
      <family val="3"/>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rgb="FFFFFF99"/>
        <bgColor indexed="64"/>
      </patternFill>
    </fill>
    <fill>
      <patternFill patternType="solid">
        <fgColor theme="0" tint="-0.14999847407452621"/>
        <bgColor indexed="64"/>
      </patternFill>
    </fill>
  </fills>
  <borders count="114">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bottom style="dotted">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diagonalUp="1">
      <left style="hair">
        <color indexed="64"/>
      </left>
      <right style="hair">
        <color indexed="64"/>
      </right>
      <top style="thin">
        <color indexed="64"/>
      </top>
      <bottom/>
      <diagonal style="hair">
        <color indexed="64"/>
      </diagonal>
    </border>
    <border diagonalUp="1">
      <left style="hair">
        <color indexed="64"/>
      </left>
      <right style="hair">
        <color indexed="64"/>
      </right>
      <top/>
      <bottom style="thin">
        <color indexed="64"/>
      </bottom>
      <diagonal style="hair">
        <color indexed="64"/>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double">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hair">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style="thin">
        <color indexed="64"/>
      </bottom>
      <diagonal style="hair">
        <color indexed="64"/>
      </diagonal>
    </border>
    <border>
      <left style="thin">
        <color indexed="64"/>
      </left>
      <right/>
      <top style="hair">
        <color indexed="64"/>
      </top>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thin">
        <color indexed="64"/>
      </top>
      <bottom style="thin">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hair">
        <color indexed="64"/>
      </right>
      <top style="thin">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s>
  <cellStyleXfs count="3">
    <xf numFmtId="0" fontId="0" fillId="0" borderId="0">
      <alignment vertical="center"/>
    </xf>
    <xf numFmtId="0" fontId="30" fillId="0" borderId="0" applyNumberFormat="0" applyFill="0" applyBorder="0" applyAlignment="0" applyProtection="0">
      <alignment vertical="top"/>
      <protection locked="0"/>
    </xf>
    <xf numFmtId="38" fontId="15" fillId="0" borderId="0" applyFont="0" applyFill="0" applyBorder="0" applyAlignment="0" applyProtection="0">
      <alignment vertical="center"/>
    </xf>
  </cellStyleXfs>
  <cellXfs count="966">
    <xf numFmtId="0" fontId="0" fillId="0" borderId="0" xfId="0">
      <alignment vertical="center"/>
    </xf>
    <xf numFmtId="0" fontId="0" fillId="0" borderId="0" xfId="0" applyAlignment="1"/>
    <xf numFmtId="0" fontId="3" fillId="0" borderId="0" xfId="0" applyFont="1" applyAlignment="1"/>
    <xf numFmtId="0" fontId="0" fillId="0" borderId="0" xfId="0" applyFill="1" applyBorder="1" applyAlignment="1">
      <alignment horizontal="left" vertical="center"/>
    </xf>
    <xf numFmtId="0" fontId="0" fillId="0" borderId="0" xfId="0" applyFill="1" applyBorder="1" applyAlignment="1">
      <alignment horizontal="center" vertical="center"/>
    </xf>
    <xf numFmtId="0" fontId="2" fillId="0" borderId="0" xfId="0" applyFont="1" applyFill="1" applyBorder="1" applyAlignment="1">
      <alignment horizontal="center"/>
    </xf>
    <xf numFmtId="0" fontId="10" fillId="0" borderId="0" xfId="0" applyFont="1" applyAlignment="1"/>
    <xf numFmtId="0" fontId="4" fillId="0" borderId="0" xfId="0" applyFont="1" applyAlignment="1"/>
    <xf numFmtId="0" fontId="4" fillId="0" borderId="1" xfId="0" applyFont="1" applyBorder="1" applyAlignment="1"/>
    <xf numFmtId="58" fontId="4" fillId="0" borderId="0" xfId="0" applyNumberFormat="1" applyFont="1" applyAlignment="1"/>
    <xf numFmtId="0" fontId="9" fillId="0" borderId="0" xfId="0" applyFont="1" applyFill="1" applyBorder="1" applyAlignment="1">
      <alignment horizontal="center"/>
    </xf>
    <xf numFmtId="177" fontId="2" fillId="0" borderId="0" xfId="0" applyNumberFormat="1" applyFont="1" applyFill="1" applyBorder="1" applyAlignment="1">
      <alignment vertical="center"/>
    </xf>
    <xf numFmtId="0" fontId="0" fillId="0" borderId="0" xfId="0" applyBorder="1" applyAlignment="1"/>
    <xf numFmtId="177" fontId="2" fillId="0" borderId="0" xfId="0" applyNumberFormat="1" applyFont="1" applyBorder="1" applyAlignment="1"/>
    <xf numFmtId="0" fontId="4" fillId="0" borderId="2" xfId="0" applyFont="1" applyBorder="1" applyAlignment="1"/>
    <xf numFmtId="0" fontId="4" fillId="0" borderId="3" xfId="0" applyFont="1" applyBorder="1" applyAlignment="1"/>
    <xf numFmtId="0" fontId="4" fillId="0" borderId="4" xfId="0" applyFont="1" applyBorder="1" applyAlignment="1"/>
    <xf numFmtId="176" fontId="19" fillId="0" borderId="0" xfId="0" applyNumberFormat="1" applyFont="1" applyFill="1" applyBorder="1" applyAlignment="1">
      <alignment vertical="center"/>
    </xf>
    <xf numFmtId="176" fontId="20" fillId="0" borderId="0" xfId="0" applyNumberFormat="1" applyFont="1" applyFill="1" applyBorder="1" applyAlignment="1">
      <alignment vertical="center"/>
    </xf>
    <xf numFmtId="176" fontId="9" fillId="0" borderId="0" xfId="0" applyNumberFormat="1" applyFont="1" applyFill="1" applyBorder="1" applyAlignment="1">
      <alignment vertical="center"/>
    </xf>
    <xf numFmtId="0" fontId="4" fillId="0" borderId="0" xfId="0" applyFont="1" applyBorder="1" applyAlignment="1"/>
    <xf numFmtId="0" fontId="4" fillId="0" borderId="1"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6" xfId="0" applyFont="1" applyBorder="1" applyAlignment="1">
      <alignment vertical="top" wrapText="1"/>
    </xf>
    <xf numFmtId="0" fontId="4" fillId="0" borderId="0" xfId="0" applyFont="1" applyFill="1" applyBorder="1" applyAlignment="1">
      <alignment horizontal="center" vertical="center"/>
    </xf>
    <xf numFmtId="0" fontId="4" fillId="0" borderId="1" xfId="0" applyFont="1" applyFill="1" applyBorder="1" applyAlignment="1"/>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177" fontId="21" fillId="0" borderId="0" xfId="0" applyNumberFormat="1" applyFont="1" applyFill="1" applyBorder="1" applyAlignment="1">
      <alignment horizontal="right"/>
    </xf>
    <xf numFmtId="177" fontId="22" fillId="0" borderId="0" xfId="0" applyNumberFormat="1" applyFont="1" applyFill="1" applyBorder="1" applyAlignment="1">
      <alignment horizontal="right"/>
    </xf>
    <xf numFmtId="0" fontId="21" fillId="0" borderId="0" xfId="0" applyFont="1" applyFill="1" applyBorder="1" applyAlignment="1">
      <alignment horizontal="center"/>
    </xf>
    <xf numFmtId="0" fontId="7" fillId="0" borderId="7" xfId="0" applyFont="1" applyFill="1" applyBorder="1" applyAlignment="1">
      <alignment horizontal="left" vertical="top" wrapText="1"/>
    </xf>
    <xf numFmtId="0" fontId="4" fillId="0" borderId="8"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177" fontId="21" fillId="0" borderId="7" xfId="0" applyNumberFormat="1" applyFont="1" applyFill="1" applyBorder="1" applyAlignment="1">
      <alignment horizontal="right"/>
    </xf>
    <xf numFmtId="0" fontId="4" fillId="0" borderId="7" xfId="0" applyFont="1" applyBorder="1" applyAlignment="1"/>
    <xf numFmtId="0" fontId="4" fillId="0" borderId="6" xfId="0" applyFont="1" applyBorder="1" applyAlignment="1"/>
    <xf numFmtId="0" fontId="4" fillId="0" borderId="9" xfId="0" applyFont="1" applyBorder="1" applyAlignment="1"/>
    <xf numFmtId="0" fontId="0" fillId="0" borderId="0" xfId="0"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0" fillId="0" borderId="0" xfId="0" applyFill="1" applyBorder="1" applyAlignment="1"/>
    <xf numFmtId="177" fontId="2" fillId="0" borderId="0" xfId="0" applyNumberFormat="1" applyFont="1" applyFill="1" applyBorder="1" applyAlignment="1"/>
    <xf numFmtId="0" fontId="6" fillId="0" borderId="0" xfId="0" applyFont="1" applyFill="1" applyBorder="1" applyAlignment="1">
      <alignment horizontal="center" vertical="center" wrapText="1"/>
    </xf>
    <xf numFmtId="185" fontId="23" fillId="0" borderId="0" xfId="2" applyNumberFormat="1" applyFont="1" applyFill="1" applyBorder="1" applyAlignment="1">
      <alignment horizontal="center" vertical="center" wrapText="1"/>
    </xf>
    <xf numFmtId="177" fontId="21" fillId="0" borderId="10" xfId="0" applyNumberFormat="1" applyFont="1" applyFill="1" applyBorder="1" applyAlignment="1">
      <alignment horizontal="right"/>
    </xf>
    <xf numFmtId="177" fontId="21" fillId="0" borderId="9" xfId="0" applyNumberFormat="1" applyFont="1" applyFill="1" applyBorder="1" applyAlignment="1">
      <alignment horizontal="right"/>
    </xf>
    <xf numFmtId="177" fontId="22" fillId="0" borderId="9" xfId="0" applyNumberFormat="1" applyFont="1" applyFill="1" applyBorder="1" applyAlignment="1">
      <alignment horizontal="right"/>
    </xf>
    <xf numFmtId="0" fontId="21" fillId="0" borderId="9" xfId="0" applyFont="1" applyFill="1" applyBorder="1" applyAlignment="1">
      <alignment horizontal="center"/>
    </xf>
    <xf numFmtId="0" fontId="4" fillId="0" borderId="9" xfId="0" applyFont="1" applyBorder="1" applyAlignment="1">
      <alignment vertical="top" wrapText="1"/>
    </xf>
    <xf numFmtId="0" fontId="4" fillId="0" borderId="11" xfId="0" applyFont="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center" vertical="center" textRotation="255"/>
    </xf>
    <xf numFmtId="0" fontId="2" fillId="0" borderId="0" xfId="0" applyFont="1" applyFill="1" applyBorder="1" applyAlignment="1">
      <alignment horizontal="left"/>
    </xf>
    <xf numFmtId="178" fontId="24" fillId="0" borderId="0" xfId="0" applyNumberFormat="1" applyFont="1" applyFill="1" applyBorder="1" applyAlignment="1">
      <alignment vertical="center"/>
    </xf>
    <xf numFmtId="38" fontId="24" fillId="0" borderId="0" xfId="2" applyFont="1" applyFill="1" applyBorder="1" applyAlignment="1">
      <alignment vertical="center"/>
    </xf>
    <xf numFmtId="0" fontId="17" fillId="0" borderId="0" xfId="0" applyFont="1" applyFill="1" applyBorder="1" applyAlignment="1">
      <alignment horizontal="right" vertical="center"/>
    </xf>
    <xf numFmtId="0" fontId="25" fillId="0" borderId="0" xfId="0" applyFont="1" applyFill="1" applyBorder="1" applyAlignment="1">
      <alignment horizontal="right" vertical="center"/>
    </xf>
    <xf numFmtId="0" fontId="30" fillId="0" borderId="0" xfId="1" applyAlignment="1" applyProtection="1">
      <alignment vertical="center"/>
    </xf>
    <xf numFmtId="0" fontId="18" fillId="0" borderId="0" xfId="0" applyFont="1">
      <alignment vertical="center"/>
    </xf>
    <xf numFmtId="0" fontId="26" fillId="0" borderId="2" xfId="0" applyFont="1" applyBorder="1" applyAlignment="1">
      <alignment horizontal="center" vertical="center"/>
    </xf>
    <xf numFmtId="0" fontId="31" fillId="0" borderId="12" xfId="0" applyFont="1" applyBorder="1" applyAlignment="1">
      <alignment horizontal="center" vertical="center"/>
    </xf>
    <xf numFmtId="0" fontId="18" fillId="0" borderId="2" xfId="0" applyFont="1" applyBorder="1" applyAlignment="1">
      <alignment horizontal="center" vertical="center"/>
    </xf>
    <xf numFmtId="0" fontId="18" fillId="2" borderId="2" xfId="0" applyFont="1" applyFill="1" applyBorder="1" applyAlignment="1">
      <alignment horizontal="center" vertical="center"/>
    </xf>
    <xf numFmtId="0" fontId="32" fillId="3" borderId="2" xfId="0" applyFont="1" applyFill="1" applyBorder="1" applyAlignment="1">
      <alignment horizontal="center" vertical="center"/>
    </xf>
    <xf numFmtId="0" fontId="18" fillId="0" borderId="13" xfId="0" applyFont="1" applyBorder="1" applyAlignment="1">
      <alignment horizontal="center" vertical="center"/>
    </xf>
    <xf numFmtId="187" fontId="0" fillId="0" borderId="14" xfId="0" applyNumberFormat="1" applyBorder="1" applyAlignment="1">
      <alignment horizontal="center" vertical="center"/>
    </xf>
    <xf numFmtId="187" fontId="0" fillId="0" borderId="15" xfId="0" applyNumberFormat="1" applyBorder="1" applyAlignment="1">
      <alignment horizontal="center" vertical="center"/>
    </xf>
    <xf numFmtId="0" fontId="18" fillId="0" borderId="16" xfId="0" applyFont="1" applyBorder="1" applyAlignment="1">
      <alignment horizontal="center" vertical="center"/>
    </xf>
    <xf numFmtId="187" fontId="0" fillId="0" borderId="17" xfId="0" applyNumberFormat="1" applyBorder="1" applyAlignment="1">
      <alignment horizontal="center" vertical="center"/>
    </xf>
    <xf numFmtId="187" fontId="0" fillId="0" borderId="18" xfId="0" applyNumberFormat="1" applyBorder="1" applyAlignment="1">
      <alignment horizontal="center" vertical="center"/>
    </xf>
    <xf numFmtId="0" fontId="18" fillId="0" borderId="19" xfId="0" applyFont="1" applyBorder="1" applyAlignment="1">
      <alignment horizontal="center" vertical="center"/>
    </xf>
    <xf numFmtId="187" fontId="0" fillId="0" borderId="20" xfId="0" applyNumberFormat="1" applyBorder="1" applyAlignment="1">
      <alignment horizontal="center" vertical="center"/>
    </xf>
    <xf numFmtId="187" fontId="0" fillId="0" borderId="21" xfId="0" applyNumberFormat="1" applyBorder="1" applyAlignment="1">
      <alignment horizontal="center" vertical="center"/>
    </xf>
    <xf numFmtId="0" fontId="2" fillId="5" borderId="0" xfId="0" applyFont="1" applyFill="1" applyAlignment="1"/>
    <xf numFmtId="0" fontId="0" fillId="5" borderId="10" xfId="0" applyFill="1" applyBorder="1" applyAlignment="1">
      <alignment horizontal="center"/>
    </xf>
    <xf numFmtId="0" fontId="0" fillId="5" borderId="9" xfId="0" applyFill="1" applyBorder="1" applyAlignment="1">
      <alignment horizontal="center"/>
    </xf>
    <xf numFmtId="0" fontId="17" fillId="5" borderId="1" xfId="0" applyFont="1" applyFill="1" applyBorder="1" applyAlignment="1">
      <alignment vertical="center"/>
    </xf>
    <xf numFmtId="0" fontId="17" fillId="5" borderId="9" xfId="0" applyFont="1" applyFill="1" applyBorder="1" applyAlignment="1"/>
    <xf numFmtId="0" fontId="0" fillId="0" borderId="0" xfId="0" applyBorder="1" applyAlignment="1">
      <alignment horizontal="center" vertical="center"/>
    </xf>
    <xf numFmtId="180" fontId="4" fillId="5" borderId="9" xfId="0" applyNumberFormat="1" applyFont="1" applyFill="1" applyBorder="1" applyAlignment="1">
      <alignment vertical="center"/>
    </xf>
    <xf numFmtId="177" fontId="21" fillId="4" borderId="0" xfId="0" applyNumberFormat="1" applyFont="1" applyFill="1" applyBorder="1" applyAlignment="1"/>
    <xf numFmtId="0" fontId="7" fillId="0" borderId="0" xfId="0" applyFont="1" applyBorder="1" applyAlignment="1">
      <alignment vertical="top" wrapText="1"/>
    </xf>
    <xf numFmtId="0" fontId="34" fillId="0" borderId="1" xfId="0" applyFont="1" applyBorder="1" applyAlignment="1"/>
    <xf numFmtId="178" fontId="12" fillId="0" borderId="0" xfId="0" applyNumberFormat="1" applyFont="1" applyFill="1" applyBorder="1" applyAlignment="1">
      <alignment horizontal="right"/>
    </xf>
    <xf numFmtId="0" fontId="6" fillId="0" borderId="0" xfId="0" applyFont="1" applyAlignment="1"/>
    <xf numFmtId="180" fontId="13" fillId="5" borderId="1" xfId="0" applyNumberFormat="1" applyFont="1" applyFill="1" applyBorder="1" applyAlignment="1">
      <alignment vertical="center"/>
    </xf>
    <xf numFmtId="180" fontId="34" fillId="5" borderId="22" xfId="0" applyNumberFormat="1" applyFont="1" applyFill="1" applyBorder="1" applyAlignment="1">
      <alignment vertical="center"/>
    </xf>
    <xf numFmtId="0" fontId="5" fillId="5" borderId="7" xfId="0" applyFont="1" applyFill="1" applyBorder="1" applyAlignment="1">
      <alignment horizontal="center"/>
    </xf>
    <xf numFmtId="0" fontId="5" fillId="5" borderId="0" xfId="0" applyFont="1" applyFill="1" applyBorder="1" applyAlignment="1">
      <alignment horizontal="center"/>
    </xf>
    <xf numFmtId="0" fontId="17" fillId="5" borderId="23" xfId="0" applyFont="1" applyFill="1" applyBorder="1" applyAlignment="1"/>
    <xf numFmtId="0" fontId="17" fillId="5" borderId="24" xfId="0" applyFont="1" applyFill="1" applyBorder="1" applyAlignment="1">
      <alignment vertical="center"/>
    </xf>
    <xf numFmtId="176" fontId="19" fillId="5" borderId="12" xfId="0" applyNumberFormat="1" applyFont="1" applyFill="1" applyBorder="1" applyAlignment="1">
      <alignment vertical="center"/>
    </xf>
    <xf numFmtId="176" fontId="20" fillId="0" borderId="12" xfId="0" applyNumberFormat="1" applyFont="1" applyFill="1" applyBorder="1" applyAlignment="1">
      <alignment vertical="center"/>
    </xf>
    <xf numFmtId="177" fontId="38" fillId="5" borderId="1" xfId="0" applyNumberFormat="1" applyFont="1" applyFill="1" applyBorder="1" applyAlignment="1">
      <alignment horizontal="right" vertical="center" shrinkToFit="1"/>
    </xf>
    <xf numFmtId="179" fontId="13" fillId="5" borderId="1" xfId="0" applyNumberFormat="1" applyFont="1" applyFill="1" applyBorder="1" applyAlignment="1">
      <alignment shrinkToFit="1"/>
    </xf>
    <xf numFmtId="179" fontId="4" fillId="5" borderId="9" xfId="0" applyNumberFormat="1" applyFont="1" applyFill="1" applyBorder="1" applyAlignment="1">
      <alignment shrinkToFit="1"/>
    </xf>
    <xf numFmtId="0" fontId="34" fillId="0" borderId="25" xfId="0" applyFont="1" applyBorder="1" applyAlignment="1"/>
    <xf numFmtId="0" fontId="34" fillId="0" borderId="26" xfId="0" applyFont="1" applyBorder="1" applyAlignment="1"/>
    <xf numFmtId="0" fontId="4" fillId="5" borderId="25" xfId="0" applyFont="1" applyFill="1" applyBorder="1" applyAlignment="1">
      <alignment horizontal="right"/>
    </xf>
    <xf numFmtId="177" fontId="38" fillId="5" borderId="26" xfId="0" applyNumberFormat="1" applyFont="1" applyFill="1" applyBorder="1" applyAlignment="1">
      <alignment horizontal="right" vertical="center" shrinkToFit="1"/>
    </xf>
    <xf numFmtId="0" fontId="4" fillId="5" borderId="27" xfId="0" applyFont="1" applyFill="1" applyBorder="1" applyAlignment="1">
      <alignment horizontal="right"/>
    </xf>
    <xf numFmtId="177" fontId="4" fillId="5" borderId="28" xfId="0" applyNumberFormat="1" applyFont="1" applyFill="1" applyBorder="1" applyAlignment="1">
      <alignment horizontal="right"/>
    </xf>
    <xf numFmtId="0" fontId="4" fillId="5" borderId="29" xfId="0" applyFont="1" applyFill="1" applyBorder="1" applyAlignment="1">
      <alignment horizontal="right"/>
    </xf>
    <xf numFmtId="177" fontId="4" fillId="5" borderId="30" xfId="0" applyNumberFormat="1" applyFont="1" applyFill="1" applyBorder="1" applyAlignment="1">
      <alignment horizontal="right"/>
    </xf>
    <xf numFmtId="0" fontId="34" fillId="0" borderId="31" xfId="0" applyFont="1" applyBorder="1" applyAlignment="1"/>
    <xf numFmtId="178" fontId="33" fillId="0" borderId="27" xfId="0" applyNumberFormat="1" applyFont="1" applyFill="1" applyBorder="1" applyAlignment="1"/>
    <xf numFmtId="178" fontId="12" fillId="0" borderId="28" xfId="0" applyNumberFormat="1" applyFont="1" applyFill="1" applyBorder="1" applyAlignment="1">
      <alignment horizontal="right"/>
    </xf>
    <xf numFmtId="0" fontId="13" fillId="5" borderId="0" xfId="0" applyFont="1" applyFill="1" applyBorder="1" applyAlignment="1"/>
    <xf numFmtId="179" fontId="4" fillId="5" borderId="0" xfId="0" applyNumberFormat="1" applyFont="1" applyFill="1" applyBorder="1" applyAlignment="1">
      <alignment shrinkToFit="1"/>
    </xf>
    <xf numFmtId="180" fontId="34" fillId="5" borderId="24" xfId="0" applyNumberFormat="1" applyFont="1" applyFill="1" applyBorder="1" applyAlignment="1">
      <alignment vertical="center"/>
    </xf>
    <xf numFmtId="180" fontId="4" fillId="5" borderId="0" xfId="0" applyNumberFormat="1" applyFont="1" applyFill="1" applyBorder="1" applyAlignment="1">
      <alignment vertical="center"/>
    </xf>
    <xf numFmtId="49" fontId="13" fillId="5" borderId="0" xfId="0" applyNumberFormat="1" applyFont="1" applyFill="1" applyBorder="1" applyAlignment="1">
      <alignment horizontal="right"/>
    </xf>
    <xf numFmtId="179" fontId="13" fillId="5" borderId="0" xfId="0" applyNumberFormat="1" applyFont="1" applyFill="1" applyBorder="1" applyAlignment="1">
      <alignment shrinkToFit="1"/>
    </xf>
    <xf numFmtId="180" fontId="13" fillId="5" borderId="0" xfId="0" applyNumberFormat="1" applyFont="1" applyFill="1" applyBorder="1" applyAlignment="1">
      <alignment vertical="center"/>
    </xf>
    <xf numFmtId="0" fontId="4" fillId="5" borderId="32" xfId="0" applyFont="1" applyFill="1" applyBorder="1" applyAlignment="1">
      <alignment horizontal="right"/>
    </xf>
    <xf numFmtId="177" fontId="4" fillId="5" borderId="33" xfId="0" applyNumberFormat="1" applyFont="1" applyFill="1" applyBorder="1" applyAlignment="1">
      <alignment horizontal="right"/>
    </xf>
    <xf numFmtId="179" fontId="13" fillId="5" borderId="24" xfId="0" applyNumberFormat="1" applyFont="1" applyFill="1" applyBorder="1" applyAlignment="1">
      <alignment shrinkToFit="1"/>
    </xf>
    <xf numFmtId="180" fontId="13" fillId="5" borderId="24" xfId="0" applyNumberFormat="1" applyFont="1" applyFill="1" applyBorder="1" applyAlignment="1">
      <alignment vertical="center"/>
    </xf>
    <xf numFmtId="0" fontId="4" fillId="5" borderId="34" xfId="0" applyFont="1" applyFill="1" applyBorder="1" applyAlignment="1">
      <alignment horizontal="right"/>
    </xf>
    <xf numFmtId="177" fontId="4" fillId="5" borderId="35" xfId="0" applyNumberFormat="1" applyFont="1" applyFill="1" applyBorder="1" applyAlignment="1">
      <alignment horizontal="right"/>
    </xf>
    <xf numFmtId="179" fontId="4" fillId="5" borderId="23" xfId="0" applyNumberFormat="1" applyFont="1" applyFill="1" applyBorder="1" applyAlignment="1">
      <alignment shrinkToFit="1"/>
    </xf>
    <xf numFmtId="180" fontId="34" fillId="5" borderId="36" xfId="0" applyNumberFormat="1" applyFont="1" applyFill="1" applyBorder="1" applyAlignment="1">
      <alignment vertical="center"/>
    </xf>
    <xf numFmtId="180" fontId="4" fillId="5" borderId="23" xfId="0" applyNumberFormat="1" applyFont="1" applyFill="1" applyBorder="1" applyAlignment="1">
      <alignment vertical="center"/>
    </xf>
    <xf numFmtId="0" fontId="35" fillId="5" borderId="37" xfId="0" applyFont="1" applyFill="1" applyBorder="1" applyAlignment="1">
      <alignment horizontal="center" vertical="center" wrapText="1"/>
    </xf>
    <xf numFmtId="0" fontId="35" fillId="5" borderId="29" xfId="0" applyFont="1" applyFill="1" applyBorder="1" applyAlignment="1">
      <alignment horizontal="center" vertical="center" wrapText="1"/>
    </xf>
    <xf numFmtId="0" fontId="35" fillId="5" borderId="34" xfId="0" applyFont="1" applyFill="1" applyBorder="1" applyAlignment="1">
      <alignment horizontal="center" vertical="center" wrapText="1"/>
    </xf>
    <xf numFmtId="0" fontId="49" fillId="0" borderId="10" xfId="0" applyFont="1" applyBorder="1" applyAlignment="1">
      <alignment horizontal="center" vertical="center"/>
    </xf>
    <xf numFmtId="0" fontId="49" fillId="0" borderId="9" xfId="0" applyFont="1" applyBorder="1" applyAlignment="1">
      <alignment horizontal="center" vertical="center"/>
    </xf>
    <xf numFmtId="0" fontId="49" fillId="0" borderId="0" xfId="0" applyFont="1" applyBorder="1" applyAlignment="1"/>
    <xf numFmtId="0" fontId="49" fillId="0" borderId="9" xfId="0" applyFont="1" applyBorder="1" applyAlignment="1">
      <alignment horizontal="center"/>
    </xf>
    <xf numFmtId="0" fontId="34" fillId="5" borderId="7" xfId="0" applyFont="1" applyFill="1" applyBorder="1" applyAlignment="1">
      <alignment horizontal="left"/>
    </xf>
    <xf numFmtId="0" fontId="45" fillId="5" borderId="5" xfId="0" applyFont="1" applyFill="1" applyBorder="1" applyAlignment="1">
      <alignment horizontal="center" vertical="center"/>
    </xf>
    <xf numFmtId="0" fontId="35" fillId="5" borderId="38" xfId="0" applyFont="1" applyFill="1" applyBorder="1" applyAlignment="1">
      <alignment horizontal="center" vertical="center"/>
    </xf>
    <xf numFmtId="0" fontId="45" fillId="5" borderId="39" xfId="0" applyFont="1" applyFill="1" applyBorder="1" applyAlignment="1">
      <alignment horizontal="center" vertical="center"/>
    </xf>
    <xf numFmtId="0" fontId="35" fillId="5" borderId="11" xfId="0" applyFont="1" applyFill="1" applyBorder="1" applyAlignment="1">
      <alignment horizontal="center" vertical="center"/>
    </xf>
    <xf numFmtId="0" fontId="45" fillId="0" borderId="5" xfId="0" applyFont="1" applyFill="1" applyBorder="1" applyAlignment="1">
      <alignment horizontal="center" vertical="center"/>
    </xf>
    <xf numFmtId="0" fontId="35" fillId="0" borderId="11" xfId="0" applyFont="1" applyFill="1" applyBorder="1" applyAlignment="1">
      <alignment horizontal="center" vertical="center"/>
    </xf>
    <xf numFmtId="0" fontId="50" fillId="5" borderId="1" xfId="0" applyFont="1" applyFill="1" applyBorder="1" applyAlignment="1">
      <alignment horizontal="center"/>
    </xf>
    <xf numFmtId="0" fontId="35" fillId="5" borderId="35" xfId="0" applyFont="1" applyFill="1" applyBorder="1" applyAlignment="1"/>
    <xf numFmtId="0" fontId="50" fillId="5" borderId="33" xfId="0" applyFont="1" applyFill="1" applyBorder="1" applyAlignment="1">
      <alignment horizontal="center"/>
    </xf>
    <xf numFmtId="0" fontId="35" fillId="5" borderId="9" xfId="0" applyFont="1" applyFill="1" applyBorder="1" applyAlignment="1"/>
    <xf numFmtId="0" fontId="35" fillId="5" borderId="0" xfId="0" applyFont="1" applyFill="1" applyBorder="1" applyAlignment="1">
      <alignment horizontal="right"/>
    </xf>
    <xf numFmtId="176" fontId="39" fillId="5" borderId="27" xfId="0" applyNumberFormat="1" applyFont="1" applyFill="1" applyBorder="1" applyAlignment="1">
      <alignment horizontal="center" vertical="center"/>
    </xf>
    <xf numFmtId="176" fontId="39" fillId="5" borderId="34" xfId="0" applyNumberFormat="1" applyFont="1" applyFill="1" applyBorder="1" applyAlignment="1">
      <alignment horizontal="center" vertical="center"/>
    </xf>
    <xf numFmtId="176" fontId="39" fillId="5" borderId="32" xfId="0" applyNumberFormat="1" applyFont="1" applyFill="1" applyBorder="1" applyAlignment="1">
      <alignment horizontal="center" vertical="center"/>
    </xf>
    <xf numFmtId="176" fontId="39" fillId="5" borderId="29" xfId="0" applyNumberFormat="1" applyFont="1" applyFill="1" applyBorder="1" applyAlignment="1">
      <alignment horizontal="center" vertical="center"/>
    </xf>
    <xf numFmtId="0" fontId="50" fillId="5" borderId="23" xfId="0" applyFont="1" applyFill="1" applyBorder="1" applyAlignment="1">
      <alignment horizontal="left"/>
    </xf>
    <xf numFmtId="0" fontId="38" fillId="5" borderId="1" xfId="0" applyFont="1" applyFill="1" applyBorder="1" applyAlignment="1">
      <alignment horizontal="right" vertical="top"/>
    </xf>
    <xf numFmtId="0" fontId="49" fillId="0" borderId="0" xfId="0" applyFont="1" applyAlignment="1"/>
    <xf numFmtId="0" fontId="4" fillId="0" borderId="0" xfId="0" applyFont="1" applyAlignment="1">
      <alignment vertical="top" wrapText="1"/>
    </xf>
    <xf numFmtId="177" fontId="21" fillId="4" borderId="3" xfId="0" applyNumberFormat="1" applyFont="1" applyFill="1" applyBorder="1" applyAlignment="1"/>
    <xf numFmtId="0" fontId="18" fillId="6" borderId="16" xfId="0" applyFont="1" applyFill="1" applyBorder="1" applyAlignment="1">
      <alignment horizontal="center" vertical="center"/>
    </xf>
    <xf numFmtId="187" fontId="0" fillId="6" borderId="17" xfId="0" applyNumberFormat="1" applyFill="1" applyBorder="1" applyAlignment="1">
      <alignment horizontal="center" vertical="center"/>
    </xf>
    <xf numFmtId="187" fontId="0" fillId="6" borderId="18" xfId="0" applyNumberFormat="1" applyFill="1" applyBorder="1" applyAlignment="1">
      <alignment horizontal="center" vertical="center"/>
    </xf>
    <xf numFmtId="0" fontId="18" fillId="6" borderId="19" xfId="0" applyFont="1" applyFill="1" applyBorder="1" applyAlignment="1">
      <alignment horizontal="center" vertical="center"/>
    </xf>
    <xf numFmtId="187" fontId="0" fillId="6" borderId="20" xfId="0" applyNumberFormat="1" applyFill="1" applyBorder="1" applyAlignment="1">
      <alignment horizontal="center" vertical="center"/>
    </xf>
    <xf numFmtId="187" fontId="0" fillId="6" borderId="21" xfId="0" applyNumberFormat="1" applyFill="1" applyBorder="1" applyAlignment="1">
      <alignment horizontal="center" vertical="center"/>
    </xf>
    <xf numFmtId="0" fontId="18" fillId="6" borderId="13" xfId="0" applyFont="1" applyFill="1" applyBorder="1" applyAlignment="1">
      <alignment horizontal="center" vertical="center"/>
    </xf>
    <xf numFmtId="187" fontId="0" fillId="6" borderId="14" xfId="0" applyNumberFormat="1" applyFill="1" applyBorder="1" applyAlignment="1">
      <alignment horizontal="center" vertical="center"/>
    </xf>
    <xf numFmtId="187" fontId="0" fillId="6" borderId="15" xfId="0" applyNumberFormat="1" applyFill="1" applyBorder="1" applyAlignment="1">
      <alignment horizontal="center" vertical="center"/>
    </xf>
    <xf numFmtId="0" fontId="18" fillId="0" borderId="16" xfId="0" applyFont="1" applyFill="1" applyBorder="1" applyAlignment="1">
      <alignment horizontal="center" vertical="center"/>
    </xf>
    <xf numFmtId="187" fontId="0" fillId="0" borderId="17" xfId="0" applyNumberFormat="1" applyFill="1" applyBorder="1" applyAlignment="1">
      <alignment horizontal="center" vertical="center"/>
    </xf>
    <xf numFmtId="187" fontId="0" fillId="0" borderId="18" xfId="0" applyNumberFormat="1" applyFill="1" applyBorder="1" applyAlignment="1">
      <alignment horizontal="center" vertical="center"/>
    </xf>
    <xf numFmtId="179" fontId="4" fillId="5" borderId="34" xfId="0" applyNumberFormat="1" applyFont="1" applyFill="1" applyBorder="1" applyAlignment="1">
      <alignment shrinkToFit="1"/>
    </xf>
    <xf numFmtId="180" fontId="13" fillId="5" borderId="33" xfId="0" applyNumberFormat="1" applyFont="1" applyFill="1" applyBorder="1" applyAlignment="1">
      <alignment vertical="center"/>
    </xf>
    <xf numFmtId="190" fontId="21" fillId="5" borderId="73" xfId="0" applyNumberFormat="1" applyFont="1" applyFill="1" applyBorder="1" applyAlignment="1">
      <alignment horizontal="right"/>
    </xf>
    <xf numFmtId="0" fontId="37" fillId="5" borderId="31" xfId="0" applyFont="1" applyFill="1" applyBorder="1" applyAlignment="1">
      <alignment horizontal="right" shrinkToFit="1"/>
    </xf>
    <xf numFmtId="188" fontId="24" fillId="5" borderId="45" xfId="0" applyNumberFormat="1" applyFont="1" applyFill="1" applyBorder="1" applyAlignment="1">
      <alignment shrinkToFit="1"/>
    </xf>
    <xf numFmtId="38" fontId="17" fillId="5" borderId="27" xfId="2" applyFont="1" applyFill="1" applyBorder="1" applyAlignment="1">
      <alignment vertical="top"/>
    </xf>
    <xf numFmtId="38" fontId="17" fillId="5" borderId="0" xfId="2" applyFont="1" applyFill="1" applyBorder="1" applyAlignment="1">
      <alignment vertical="top"/>
    </xf>
    <xf numFmtId="38" fontId="17" fillId="5" borderId="6" xfId="2" applyFont="1" applyFill="1" applyBorder="1" applyAlignment="1">
      <alignment vertical="top"/>
    </xf>
    <xf numFmtId="38" fontId="17" fillId="5" borderId="34" xfId="2" applyFont="1" applyFill="1" applyBorder="1" applyAlignment="1">
      <alignment vertical="top"/>
    </xf>
    <xf numFmtId="38" fontId="17" fillId="5" borderId="23" xfId="2" applyFont="1" applyFill="1" applyBorder="1" applyAlignment="1">
      <alignment vertical="top"/>
    </xf>
    <xf numFmtId="38" fontId="17" fillId="5" borderId="38" xfId="2" applyFont="1" applyFill="1" applyBorder="1" applyAlignment="1">
      <alignment vertical="top"/>
    </xf>
    <xf numFmtId="0" fontId="51" fillId="5" borderId="25" xfId="0" applyFont="1" applyFill="1" applyBorder="1" applyAlignment="1">
      <alignment horizontal="right" vertical="top"/>
    </xf>
    <xf numFmtId="0" fontId="51" fillId="5" borderId="1" xfId="0" applyFont="1" applyFill="1" applyBorder="1" applyAlignment="1">
      <alignment horizontal="right" vertical="top"/>
    </xf>
    <xf numFmtId="0" fontId="51" fillId="5" borderId="5" xfId="0" applyFont="1" applyFill="1" applyBorder="1" applyAlignment="1">
      <alignment horizontal="right" vertical="top"/>
    </xf>
    <xf numFmtId="0" fontId="8" fillId="5" borderId="27" xfId="0" applyFont="1" applyFill="1" applyBorder="1" applyAlignment="1">
      <alignment horizontal="center" vertical="top"/>
    </xf>
    <xf numFmtId="0" fontId="8" fillId="5" borderId="28" xfId="0" applyFont="1" applyFill="1" applyBorder="1" applyAlignment="1">
      <alignment horizontal="center" vertical="top"/>
    </xf>
    <xf numFmtId="0" fontId="8" fillId="5" borderId="34" xfId="0" applyFont="1" applyFill="1" applyBorder="1" applyAlignment="1">
      <alignment horizontal="center" vertical="top"/>
    </xf>
    <xf numFmtId="0" fontId="8" fillId="5" borderId="35" xfId="0" applyFont="1" applyFill="1" applyBorder="1" applyAlignment="1">
      <alignment horizontal="center" vertical="top"/>
    </xf>
    <xf numFmtId="0" fontId="51" fillId="5" borderId="26" xfId="0" applyFont="1" applyFill="1" applyBorder="1" applyAlignment="1">
      <alignment horizontal="right" vertical="top"/>
    </xf>
    <xf numFmtId="178" fontId="23" fillId="5" borderId="34" xfId="2" applyNumberFormat="1" applyFont="1" applyFill="1" applyBorder="1" applyAlignment="1">
      <alignment vertical="center"/>
    </xf>
    <xf numFmtId="178" fontId="23" fillId="5" borderId="23" xfId="2" applyNumberFormat="1" applyFont="1" applyFill="1" applyBorder="1" applyAlignment="1">
      <alignment vertical="center"/>
    </xf>
    <xf numFmtId="178" fontId="23" fillId="5" borderId="35" xfId="2" applyNumberFormat="1" applyFont="1" applyFill="1" applyBorder="1" applyAlignment="1">
      <alignment vertical="center"/>
    </xf>
    <xf numFmtId="38" fontId="52" fillId="0" borderId="27" xfId="2" applyFont="1" applyFill="1" applyBorder="1" applyAlignment="1">
      <alignment vertical="top"/>
    </xf>
    <xf numFmtId="38" fontId="52" fillId="0" borderId="0" xfId="2" applyFont="1" applyFill="1" applyBorder="1" applyAlignment="1">
      <alignment vertical="top"/>
    </xf>
    <xf numFmtId="38" fontId="52" fillId="0" borderId="28" xfId="2" applyFont="1" applyFill="1" applyBorder="1" applyAlignment="1">
      <alignment vertical="top"/>
    </xf>
    <xf numFmtId="38" fontId="52" fillId="0" borderId="34" xfId="2" applyFont="1" applyFill="1" applyBorder="1" applyAlignment="1">
      <alignment vertical="top"/>
    </xf>
    <xf numFmtId="38" fontId="52" fillId="0" borderId="23" xfId="2" applyFont="1" applyFill="1" applyBorder="1" applyAlignment="1">
      <alignment vertical="top"/>
    </xf>
    <xf numFmtId="38" fontId="52" fillId="0" borderId="35" xfId="2" applyFont="1" applyFill="1" applyBorder="1" applyAlignment="1">
      <alignment vertical="top"/>
    </xf>
    <xf numFmtId="0" fontId="51" fillId="0" borderId="25" xfId="0" applyFont="1" applyBorder="1" applyAlignment="1">
      <alignment horizontal="right" vertical="top"/>
    </xf>
    <xf numFmtId="0" fontId="51" fillId="0" borderId="1" xfId="0" applyFont="1" applyBorder="1" applyAlignment="1">
      <alignment horizontal="right" vertical="top"/>
    </xf>
    <xf numFmtId="0" fontId="51" fillId="0" borderId="26" xfId="0" applyFont="1" applyBorder="1" applyAlignment="1">
      <alignment horizontal="right" vertical="top"/>
    </xf>
    <xf numFmtId="180" fontId="23" fillId="5" borderId="40" xfId="0" applyNumberFormat="1" applyFont="1" applyFill="1" applyBorder="1" applyAlignment="1">
      <alignment vertical="center" shrinkToFit="1"/>
    </xf>
    <xf numFmtId="186" fontId="24" fillId="0" borderId="43" xfId="0" applyNumberFormat="1" applyFont="1" applyFill="1" applyBorder="1" applyAlignment="1">
      <alignment shrinkToFit="1"/>
    </xf>
    <xf numFmtId="186" fontId="24" fillId="0" borderId="44" xfId="0" applyNumberFormat="1" applyFont="1" applyFill="1" applyBorder="1" applyAlignment="1">
      <alignment shrinkToFit="1"/>
    </xf>
    <xf numFmtId="0" fontId="0" fillId="0" borderId="43" xfId="0" applyFill="1" applyBorder="1" applyAlignment="1">
      <alignment horizontal="center" vertical="center"/>
    </xf>
    <xf numFmtId="0" fontId="0" fillId="0" borderId="44" xfId="0" applyFill="1" applyBorder="1" applyAlignment="1">
      <alignment horizontal="center" vertical="center"/>
    </xf>
    <xf numFmtId="180" fontId="23" fillId="5" borderId="42" xfId="0" applyNumberFormat="1" applyFont="1" applyFill="1" applyBorder="1" applyAlignment="1">
      <alignment vertical="center" shrinkToFit="1"/>
    </xf>
    <xf numFmtId="176" fontId="19" fillId="0" borderId="43" xfId="0" applyNumberFormat="1" applyFont="1" applyFill="1" applyBorder="1" applyAlignment="1">
      <alignment vertical="center"/>
    </xf>
    <xf numFmtId="176" fontId="19" fillId="0" borderId="44" xfId="0" applyNumberFormat="1" applyFont="1" applyFill="1" applyBorder="1" applyAlignment="1">
      <alignment vertical="center"/>
    </xf>
    <xf numFmtId="180" fontId="23" fillId="5" borderId="41" xfId="0" applyNumberFormat="1" applyFont="1" applyFill="1" applyBorder="1" applyAlignment="1">
      <alignment vertical="center" shrinkToFit="1"/>
    </xf>
    <xf numFmtId="49" fontId="24" fillId="5" borderId="35" xfId="0" applyNumberFormat="1" applyFont="1" applyFill="1" applyBorder="1" applyAlignment="1">
      <alignment horizontal="center" shrinkToFit="1"/>
    </xf>
    <xf numFmtId="49" fontId="24" fillId="5" borderId="41" xfId="0" applyNumberFormat="1" applyFont="1" applyFill="1" applyBorder="1" applyAlignment="1">
      <alignment horizontal="center" shrinkToFit="1"/>
    </xf>
    <xf numFmtId="180" fontId="24" fillId="5" borderId="45" xfId="0" applyNumberFormat="1" applyFont="1" applyFill="1" applyBorder="1" applyAlignment="1">
      <alignment horizontal="left" vertical="center" shrinkToFit="1"/>
    </xf>
    <xf numFmtId="49" fontId="24" fillId="5" borderId="33" xfId="0" applyNumberFormat="1" applyFont="1" applyFill="1" applyBorder="1" applyAlignment="1">
      <alignment horizontal="center" shrinkToFit="1"/>
    </xf>
    <xf numFmtId="49" fontId="24" fillId="5" borderId="40" xfId="0" applyNumberFormat="1" applyFont="1" applyFill="1" applyBorder="1" applyAlignment="1">
      <alignment horizontal="center" shrinkToFit="1"/>
    </xf>
    <xf numFmtId="180" fontId="24" fillId="5" borderId="45" xfId="0" applyNumberFormat="1" applyFont="1" applyFill="1" applyBorder="1" applyAlignment="1">
      <alignment horizontal="center" vertical="center" shrinkToFit="1"/>
    </xf>
    <xf numFmtId="177" fontId="24" fillId="5" borderId="45" xfId="0" applyNumberFormat="1" applyFont="1" applyFill="1" applyBorder="1" applyAlignment="1"/>
    <xf numFmtId="177" fontId="24" fillId="5" borderId="47" xfId="0" applyNumberFormat="1" applyFont="1" applyFill="1" applyBorder="1" applyAlignment="1"/>
    <xf numFmtId="177" fontId="24" fillId="5" borderId="52" xfId="0" applyNumberFormat="1" applyFont="1" applyFill="1" applyBorder="1" applyAlignment="1"/>
    <xf numFmtId="49" fontId="8" fillId="5" borderId="35" xfId="0" applyNumberFormat="1" applyFont="1" applyFill="1" applyBorder="1" applyAlignment="1">
      <alignment horizontal="center" shrinkToFit="1"/>
    </xf>
    <xf numFmtId="49" fontId="8" fillId="5" borderId="33" xfId="0" applyNumberFormat="1" applyFont="1" applyFill="1" applyBorder="1" applyAlignment="1">
      <alignment horizontal="center" shrinkToFit="1"/>
    </xf>
    <xf numFmtId="0" fontId="49" fillId="5" borderId="49" xfId="0" applyFont="1" applyFill="1" applyBorder="1" applyAlignment="1">
      <alignment vertical="center" textRotation="255" shrinkToFit="1"/>
    </xf>
    <xf numFmtId="176" fontId="20" fillId="0" borderId="45" xfId="0" applyNumberFormat="1" applyFont="1" applyFill="1" applyBorder="1" applyAlignment="1">
      <alignment vertical="center"/>
    </xf>
    <xf numFmtId="176" fontId="20" fillId="0" borderId="47" xfId="0" applyNumberFormat="1" applyFont="1" applyFill="1" applyBorder="1" applyAlignment="1">
      <alignment vertical="center"/>
    </xf>
    <xf numFmtId="176" fontId="20" fillId="0" borderId="57" xfId="0" applyNumberFormat="1" applyFont="1" applyFill="1" applyBorder="1" applyAlignment="1">
      <alignment vertical="center"/>
    </xf>
    <xf numFmtId="176" fontId="20" fillId="0" borderId="58" xfId="0" applyNumberFormat="1" applyFont="1" applyFill="1" applyBorder="1" applyAlignment="1">
      <alignment vertical="center"/>
    </xf>
    <xf numFmtId="176" fontId="19" fillId="5" borderId="55" xfId="0" applyNumberFormat="1" applyFont="1" applyFill="1" applyBorder="1" applyAlignment="1">
      <alignment vertical="center"/>
    </xf>
    <xf numFmtId="176" fontId="19" fillId="5" borderId="59" xfId="0" applyNumberFormat="1" applyFont="1" applyFill="1" applyBorder="1" applyAlignment="1">
      <alignment vertical="center"/>
    </xf>
    <xf numFmtId="176" fontId="19" fillId="5" borderId="42" xfId="0" applyNumberFormat="1" applyFont="1" applyFill="1" applyBorder="1" applyAlignment="1">
      <alignment vertical="center"/>
    </xf>
    <xf numFmtId="176" fontId="19" fillId="5" borderId="60" xfId="0" applyNumberFormat="1" applyFont="1" applyFill="1" applyBorder="1" applyAlignment="1">
      <alignment vertical="center"/>
    </xf>
    <xf numFmtId="0" fontId="51" fillId="0" borderId="31" xfId="0" applyFont="1" applyFill="1" applyBorder="1" applyAlignment="1">
      <alignment horizontal="left" vertical="top" textRotation="255" shrinkToFit="1"/>
    </xf>
    <xf numFmtId="0" fontId="51" fillId="0" borderId="31" xfId="0" applyFont="1" applyBorder="1" applyAlignment="1">
      <alignment vertical="top"/>
    </xf>
    <xf numFmtId="0" fontId="12" fillId="5" borderId="0" xfId="0" applyFont="1" applyFill="1" applyBorder="1" applyAlignment="1">
      <alignment horizontal="center"/>
    </xf>
    <xf numFmtId="0" fontId="34" fillId="5" borderId="0" xfId="0" applyFont="1" applyFill="1" applyBorder="1" applyAlignment="1"/>
    <xf numFmtId="0" fontId="53" fillId="0" borderId="6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62" xfId="0" applyFont="1" applyBorder="1" applyAlignment="1">
      <alignment horizontal="center" vertical="center" wrapText="1"/>
    </xf>
    <xf numFmtId="38" fontId="52" fillId="0" borderId="27" xfId="2" applyFont="1" applyFill="1" applyBorder="1" applyAlignment="1">
      <alignment vertical="center"/>
    </xf>
    <xf numFmtId="38" fontId="52" fillId="0" borderId="0" xfId="2" applyFont="1" applyFill="1" applyBorder="1" applyAlignment="1">
      <alignment vertical="center"/>
    </xf>
    <xf numFmtId="38" fontId="52" fillId="0" borderId="28" xfId="2" applyFont="1" applyFill="1" applyBorder="1" applyAlignment="1">
      <alignment vertical="center"/>
    </xf>
    <xf numFmtId="38" fontId="52" fillId="0" borderId="29" xfId="2" applyFont="1" applyFill="1" applyBorder="1" applyAlignment="1">
      <alignment vertical="center"/>
    </xf>
    <xf numFmtId="38" fontId="52" fillId="0" borderId="9" xfId="2" applyFont="1" applyFill="1" applyBorder="1" applyAlignment="1">
      <alignment vertical="center"/>
    </xf>
    <xf numFmtId="38" fontId="52" fillId="0" borderId="30" xfId="2" applyFont="1" applyFill="1" applyBorder="1" applyAlignment="1">
      <alignment vertical="center"/>
    </xf>
    <xf numFmtId="0" fontId="49" fillId="0" borderId="48" xfId="0" applyFont="1" applyBorder="1" applyAlignment="1">
      <alignment horizontal="center" vertical="center"/>
    </xf>
    <xf numFmtId="0" fontId="49" fillId="0" borderId="45" xfId="0" applyFont="1" applyBorder="1" applyAlignment="1">
      <alignment horizontal="center" vertical="center"/>
    </xf>
    <xf numFmtId="0" fontId="49" fillId="0" borderId="45" xfId="0" applyFont="1" applyBorder="1" applyAlignment="1">
      <alignment horizontal="left" vertical="center" textRotation="255"/>
    </xf>
    <xf numFmtId="0" fontId="41" fillId="5" borderId="45" xfId="0" applyFont="1" applyFill="1" applyBorder="1" applyAlignment="1">
      <alignment horizontal="left" vertical="center"/>
    </xf>
    <xf numFmtId="0" fontId="49" fillId="0" borderId="45" xfId="0" applyFont="1" applyBorder="1" applyAlignment="1">
      <alignment horizontal="left" vertical="center"/>
    </xf>
    <xf numFmtId="0" fontId="49" fillId="0" borderId="63" xfId="0" applyFont="1" applyBorder="1" applyAlignment="1">
      <alignment horizontal="center" vertical="center" textRotation="255"/>
    </xf>
    <xf numFmtId="0" fontId="49" fillId="0" borderId="48" xfId="0" applyFont="1" applyBorder="1" applyAlignment="1">
      <alignment horizontal="center" vertical="center" textRotation="255"/>
    </xf>
    <xf numFmtId="0" fontId="49" fillId="0" borderId="64" xfId="0" applyFont="1" applyBorder="1" applyAlignment="1">
      <alignment horizontal="center" vertical="center" textRotation="255"/>
    </xf>
    <xf numFmtId="0" fontId="19" fillId="5" borderId="7" xfId="0" applyFont="1" applyFill="1" applyBorder="1" applyAlignment="1">
      <alignment horizontal="center"/>
    </xf>
    <xf numFmtId="0" fontId="19" fillId="5" borderId="0" xfId="0" applyFont="1" applyFill="1" applyBorder="1" applyAlignment="1">
      <alignment horizontal="center"/>
    </xf>
    <xf numFmtId="177" fontId="29" fillId="0" borderId="42" xfId="0" applyNumberFormat="1" applyFont="1" applyFill="1" applyBorder="1" applyAlignment="1"/>
    <xf numFmtId="0" fontId="49" fillId="0" borderId="65" xfId="0" applyFont="1" applyBorder="1" applyAlignment="1">
      <alignment horizontal="left" vertical="center" wrapText="1"/>
    </xf>
    <xf numFmtId="0" fontId="49" fillId="0" borderId="45" xfId="0" applyFont="1" applyBorder="1" applyAlignment="1">
      <alignment horizontal="left" vertical="center" wrapText="1"/>
    </xf>
    <xf numFmtId="0" fontId="40" fillId="0" borderId="45" xfId="0" applyFont="1" applyBorder="1" applyAlignment="1">
      <alignment horizontal="left" vertical="center" wrapText="1"/>
    </xf>
    <xf numFmtId="176" fontId="5" fillId="0" borderId="45" xfId="0" applyNumberFormat="1" applyFont="1" applyFill="1" applyBorder="1" applyAlignment="1">
      <alignment vertical="center"/>
    </xf>
    <xf numFmtId="176" fontId="5" fillId="0" borderId="47" xfId="0" applyNumberFormat="1" applyFont="1" applyFill="1" applyBorder="1" applyAlignment="1">
      <alignment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8" fillId="5" borderId="69" xfId="0" applyFont="1" applyFill="1" applyBorder="1" applyAlignment="1">
      <alignment horizontal="right"/>
    </xf>
    <xf numFmtId="0" fontId="48" fillId="5" borderId="23" xfId="0" applyFont="1" applyFill="1" applyBorder="1" applyAlignment="1">
      <alignment horizontal="right"/>
    </xf>
    <xf numFmtId="38" fontId="25" fillId="0" borderId="25" xfId="2" applyFont="1" applyFill="1" applyBorder="1" applyAlignment="1">
      <alignment vertical="center"/>
    </xf>
    <xf numFmtId="38" fontId="25" fillId="0" borderId="1" xfId="2" applyFont="1" applyFill="1" applyBorder="1" applyAlignment="1">
      <alignment vertical="center"/>
    </xf>
    <xf numFmtId="38" fontId="25" fillId="0" borderId="26" xfId="2" applyFont="1" applyFill="1" applyBorder="1" applyAlignment="1">
      <alignment vertical="center"/>
    </xf>
    <xf numFmtId="38" fontId="25" fillId="0" borderId="27" xfId="2" applyFont="1" applyFill="1" applyBorder="1" applyAlignment="1">
      <alignment vertical="center"/>
    </xf>
    <xf numFmtId="38" fontId="25" fillId="0" borderId="0" xfId="2" applyFont="1" applyFill="1" applyBorder="1" applyAlignment="1">
      <alignment vertical="center"/>
    </xf>
    <xf numFmtId="38" fontId="25" fillId="0" borderId="28" xfId="2" applyFont="1" applyFill="1" applyBorder="1" applyAlignment="1">
      <alignment vertical="center"/>
    </xf>
    <xf numFmtId="38" fontId="25" fillId="0" borderId="29" xfId="2" applyFont="1" applyFill="1" applyBorder="1" applyAlignment="1">
      <alignment vertical="center"/>
    </xf>
    <xf numFmtId="38" fontId="25" fillId="0" borderId="9" xfId="2" applyFont="1" applyFill="1" applyBorder="1" applyAlignment="1">
      <alignment vertical="center"/>
    </xf>
    <xf numFmtId="38" fontId="25" fillId="0" borderId="30" xfId="2" applyFont="1" applyFill="1" applyBorder="1" applyAlignment="1">
      <alignment vertical="center"/>
    </xf>
    <xf numFmtId="0" fontId="17" fillId="5" borderId="49" xfId="0" applyFont="1" applyFill="1" applyBorder="1" applyAlignment="1">
      <alignment horizontal="center" vertical="center"/>
    </xf>
    <xf numFmtId="0" fontId="17" fillId="5" borderId="52" xfId="0" applyFont="1" applyFill="1" applyBorder="1" applyAlignment="1">
      <alignment horizontal="center" vertical="center"/>
    </xf>
    <xf numFmtId="0" fontId="17" fillId="5" borderId="51" xfId="0" applyFont="1" applyFill="1" applyBorder="1" applyAlignment="1">
      <alignment horizontal="center" vertical="center"/>
    </xf>
    <xf numFmtId="0" fontId="17" fillId="5" borderId="70" xfId="0" applyFont="1" applyFill="1" applyBorder="1" applyAlignment="1">
      <alignment horizontal="center" vertical="center"/>
    </xf>
    <xf numFmtId="0" fontId="0" fillId="0" borderId="43" xfId="0" applyFill="1" applyBorder="1" applyAlignment="1">
      <alignment horizontal="left" vertical="center"/>
    </xf>
    <xf numFmtId="0" fontId="0" fillId="0" borderId="44" xfId="0" applyFill="1" applyBorder="1" applyAlignment="1">
      <alignment horizontal="left" vertical="center"/>
    </xf>
    <xf numFmtId="0" fontId="3" fillId="0" borderId="0" xfId="0" applyFont="1" applyAlignment="1">
      <alignment horizontal="right"/>
    </xf>
    <xf numFmtId="0" fontId="28" fillId="5" borderId="0" xfId="0" applyFont="1" applyFill="1" applyAlignment="1">
      <alignment horizontal="center"/>
    </xf>
    <xf numFmtId="0" fontId="34" fillId="0" borderId="5" xfId="0" applyFont="1" applyBorder="1" applyAlignment="1">
      <alignment horizontal="center" vertical="center" textRotation="255"/>
    </xf>
    <xf numFmtId="0" fontId="34" fillId="0" borderId="6" xfId="0" applyFont="1" applyBorder="1" applyAlignment="1">
      <alignment horizontal="center" vertical="center" textRotation="255"/>
    </xf>
    <xf numFmtId="0" fontId="34" fillId="0" borderId="3" xfId="0" applyFont="1" applyBorder="1" applyAlignment="1">
      <alignment horizontal="center" vertical="center" textRotation="255"/>
    </xf>
    <xf numFmtId="0" fontId="34" fillId="0" borderId="4" xfId="0" applyFont="1" applyBorder="1" applyAlignment="1">
      <alignment horizontal="center" vertical="center" textRotation="255"/>
    </xf>
    <xf numFmtId="0" fontId="34" fillId="0" borderId="7" xfId="0" applyFont="1" applyBorder="1" applyAlignment="1">
      <alignment horizontal="center" vertical="center"/>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8" xfId="0" applyFont="1" applyBorder="1" applyAlignment="1">
      <alignment horizontal="center" vertical="center"/>
    </xf>
    <xf numFmtId="0" fontId="34" fillId="0" borderId="5" xfId="0" applyFont="1" applyBorder="1" applyAlignment="1">
      <alignment horizontal="center" vertical="center"/>
    </xf>
    <xf numFmtId="180" fontId="24" fillId="5" borderId="48" xfId="0" applyNumberFormat="1" applyFont="1" applyFill="1" applyBorder="1" applyAlignment="1">
      <alignment horizontal="center" vertical="center" wrapText="1" shrinkToFit="1"/>
    </xf>
    <xf numFmtId="180" fontId="24" fillId="5" borderId="48" xfId="0" applyNumberFormat="1" applyFont="1" applyFill="1" applyBorder="1" applyAlignment="1">
      <alignment horizontal="center" vertical="center" shrinkToFit="1"/>
    </xf>
    <xf numFmtId="177" fontId="24" fillId="5" borderId="41" xfId="0" applyNumberFormat="1" applyFont="1" applyFill="1" applyBorder="1" applyAlignment="1"/>
    <xf numFmtId="0" fontId="34" fillId="0" borderId="25" xfId="0" applyFont="1" applyBorder="1" applyAlignment="1">
      <alignment horizontal="center" vertical="center"/>
    </xf>
    <xf numFmtId="0" fontId="34" fillId="0" borderId="1" xfId="0" applyFont="1" applyBorder="1" applyAlignment="1">
      <alignment horizontal="center" vertical="center"/>
    </xf>
    <xf numFmtId="0" fontId="34" fillId="0" borderId="26" xfId="0" applyFont="1" applyBorder="1" applyAlignment="1">
      <alignment horizontal="center" vertical="center"/>
    </xf>
    <xf numFmtId="0" fontId="34" fillId="0" borderId="29" xfId="0" applyFont="1" applyBorder="1" applyAlignment="1">
      <alignment horizontal="center" vertical="center"/>
    </xf>
    <xf numFmtId="0" fontId="34" fillId="0" borderId="9" xfId="0" applyFont="1" applyBorder="1" applyAlignment="1">
      <alignment horizontal="center" vertical="center"/>
    </xf>
    <xf numFmtId="0" fontId="34" fillId="0" borderId="30" xfId="0" applyFont="1" applyBorder="1" applyAlignment="1">
      <alignment horizontal="center" vertical="center"/>
    </xf>
    <xf numFmtId="0" fontId="8" fillId="5" borderId="8" xfId="0" applyFont="1" applyFill="1" applyBorder="1" applyAlignment="1">
      <alignment horizontal="center" vertical="center"/>
    </xf>
    <xf numFmtId="0" fontId="8" fillId="5" borderId="1" xfId="0" applyFont="1" applyFill="1" applyBorder="1" applyAlignment="1">
      <alignment horizontal="center" vertical="center"/>
    </xf>
    <xf numFmtId="0" fontId="0" fillId="0" borderId="0" xfId="0" applyBorder="1" applyAlignment="1">
      <alignment horizontal="center" vertical="center"/>
    </xf>
    <xf numFmtId="38" fontId="17" fillId="5" borderId="0" xfId="2" applyFont="1" applyFill="1" applyBorder="1" applyAlignment="1">
      <alignment vertical="center"/>
    </xf>
    <xf numFmtId="38" fontId="17" fillId="5" borderId="6" xfId="2" applyFont="1" applyFill="1" applyBorder="1" applyAlignment="1">
      <alignment vertical="center"/>
    </xf>
    <xf numFmtId="0" fontId="49" fillId="0" borderId="8" xfId="0" applyFont="1" applyBorder="1" applyAlignment="1">
      <alignment horizontal="center" vertical="center"/>
    </xf>
    <xf numFmtId="0" fontId="49" fillId="0" borderId="1" xfId="0" applyFont="1" applyBorder="1" applyAlignment="1">
      <alignment horizontal="center" vertical="center"/>
    </xf>
    <xf numFmtId="0" fontId="34" fillId="0" borderId="12" xfId="0" applyFont="1" applyBorder="1" applyAlignment="1">
      <alignment horizontal="center" vertical="center" wrapText="1"/>
    </xf>
    <xf numFmtId="0" fontId="34" fillId="0" borderId="12" xfId="0" applyFont="1" applyBorder="1" applyAlignment="1">
      <alignment horizontal="center" vertical="center"/>
    </xf>
    <xf numFmtId="0" fontId="4" fillId="5" borderId="12" xfId="0" applyFont="1" applyFill="1" applyBorder="1" applyAlignment="1">
      <alignment horizontal="center" vertical="center" wrapText="1"/>
    </xf>
    <xf numFmtId="0" fontId="53" fillId="0" borderId="62" xfId="0" applyFont="1" applyBorder="1" applyAlignment="1">
      <alignment horizontal="center" vertical="center"/>
    </xf>
    <xf numFmtId="0" fontId="53" fillId="0" borderId="61" xfId="0" applyFont="1" applyBorder="1" applyAlignment="1">
      <alignment horizontal="center" vertical="center"/>
    </xf>
    <xf numFmtId="0" fontId="17" fillId="5" borderId="36" xfId="0" applyFont="1" applyFill="1" applyBorder="1" applyAlignment="1">
      <alignment horizontal="center" vertical="center"/>
    </xf>
    <xf numFmtId="0" fontId="17" fillId="5" borderId="22" xfId="0" applyFont="1" applyFill="1" applyBorder="1" applyAlignment="1">
      <alignment horizontal="center" vertical="center"/>
    </xf>
    <xf numFmtId="0" fontId="25" fillId="0" borderId="1" xfId="0" applyFont="1" applyFill="1" applyBorder="1" applyAlignment="1">
      <alignment horizontal="right" vertical="center" shrinkToFit="1"/>
    </xf>
    <xf numFmtId="0" fontId="25" fillId="0" borderId="9" xfId="0" applyFont="1" applyFill="1" applyBorder="1" applyAlignment="1">
      <alignment horizontal="right" vertical="center" shrinkToFit="1"/>
    </xf>
    <xf numFmtId="180" fontId="24" fillId="5" borderId="71" xfId="0" applyNumberFormat="1" applyFont="1" applyFill="1" applyBorder="1" applyAlignment="1">
      <alignment horizontal="center" vertical="center" wrapText="1" shrinkToFit="1"/>
    </xf>
    <xf numFmtId="180" fontId="24" fillId="5" borderId="72" xfId="0" applyNumberFormat="1" applyFont="1" applyFill="1" applyBorder="1" applyAlignment="1">
      <alignment horizontal="center" vertical="center" wrapText="1" shrinkToFit="1"/>
    </xf>
    <xf numFmtId="180" fontId="24" fillId="5" borderId="45" xfId="0" applyNumberFormat="1" applyFont="1" applyFill="1" applyBorder="1" applyAlignment="1">
      <alignment horizontal="center" vertical="center" wrapText="1" shrinkToFit="1"/>
    </xf>
    <xf numFmtId="0" fontId="42" fillId="0" borderId="25"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26" xfId="0" applyFont="1" applyFill="1" applyBorder="1" applyAlignment="1">
      <alignment horizontal="center" vertical="center"/>
    </xf>
    <xf numFmtId="188" fontId="24" fillId="5" borderId="41" xfId="0" applyNumberFormat="1" applyFont="1" applyFill="1" applyBorder="1" applyAlignment="1">
      <alignment shrinkToFit="1"/>
    </xf>
    <xf numFmtId="49" fontId="8" fillId="5" borderId="28" xfId="0" applyNumberFormat="1" applyFont="1" applyFill="1" applyBorder="1" applyAlignment="1">
      <alignment horizontal="center" shrinkToFit="1"/>
    </xf>
    <xf numFmtId="49" fontId="24" fillId="5" borderId="73" xfId="0" applyNumberFormat="1" applyFont="1" applyFill="1" applyBorder="1" applyAlignment="1">
      <alignment horizontal="center" shrinkToFit="1"/>
    </xf>
    <xf numFmtId="0" fontId="46" fillId="5" borderId="31" xfId="0" applyFont="1" applyFill="1" applyBorder="1" applyAlignment="1">
      <alignment horizontal="right" vertical="center"/>
    </xf>
    <xf numFmtId="0" fontId="49" fillId="0" borderId="1" xfId="0" applyFont="1" applyBorder="1" applyAlignment="1">
      <alignment horizontal="center" vertical="center" wrapText="1"/>
    </xf>
    <xf numFmtId="0" fontId="49" fillId="0" borderId="5" xfId="0" applyFont="1" applyBorder="1" applyAlignment="1">
      <alignment horizontal="center" vertical="center"/>
    </xf>
    <xf numFmtId="0" fontId="49" fillId="0" borderId="0" xfId="0" applyFont="1" applyBorder="1" applyAlignment="1">
      <alignment horizontal="center" vertical="center"/>
    </xf>
    <xf numFmtId="0" fontId="49" fillId="0" borderId="6" xfId="0" applyFont="1" applyBorder="1" applyAlignment="1">
      <alignment horizontal="center" vertical="center"/>
    </xf>
    <xf numFmtId="0" fontId="17" fillId="5" borderId="66" xfId="0" applyFont="1" applyFill="1" applyBorder="1" applyAlignment="1">
      <alignment horizontal="right" vertical="center"/>
    </xf>
    <xf numFmtId="0" fontId="17" fillId="5" borderId="36" xfId="0" applyFont="1" applyFill="1" applyBorder="1" applyAlignment="1">
      <alignment horizontal="right" vertical="center"/>
    </xf>
    <xf numFmtId="0" fontId="17" fillId="5" borderId="67" xfId="0" applyFont="1" applyFill="1" applyBorder="1" applyAlignment="1">
      <alignment horizontal="center" vertical="center"/>
    </xf>
    <xf numFmtId="0" fontId="17" fillId="5" borderId="68" xfId="0" applyFont="1" applyFill="1" applyBorder="1" applyAlignment="1">
      <alignment horizontal="center" vertical="center"/>
    </xf>
    <xf numFmtId="49" fontId="24" fillId="5" borderId="30" xfId="0" applyNumberFormat="1" applyFont="1" applyFill="1" applyBorder="1" applyAlignment="1">
      <alignment horizontal="center" shrinkToFit="1"/>
    </xf>
    <xf numFmtId="49" fontId="24" fillId="5" borderId="42" xfId="0" applyNumberFormat="1" applyFont="1" applyFill="1" applyBorder="1" applyAlignment="1">
      <alignment horizontal="center" shrinkToFit="1"/>
    </xf>
    <xf numFmtId="177" fontId="24" fillId="5" borderId="46" xfId="0" applyNumberFormat="1" applyFont="1" applyFill="1" applyBorder="1" applyAlignment="1"/>
    <xf numFmtId="0" fontId="44" fillId="0" borderId="45" xfId="0" applyFont="1" applyBorder="1" applyAlignment="1">
      <alignment horizontal="center" vertical="center" wrapText="1"/>
    </xf>
    <xf numFmtId="0" fontId="44" fillId="0" borderId="49" xfId="0" applyFont="1" applyBorder="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42" fillId="0" borderId="25" xfId="0" applyFont="1" applyBorder="1" applyAlignment="1">
      <alignment horizontal="center" vertical="center" wrapText="1"/>
    </xf>
    <xf numFmtId="0" fontId="42" fillId="0" borderId="5" xfId="0" applyFont="1" applyBorder="1" applyAlignment="1">
      <alignment horizontal="center" vertical="center"/>
    </xf>
    <xf numFmtId="0" fontId="42" fillId="0" borderId="27" xfId="0" applyFont="1" applyBorder="1" applyAlignment="1">
      <alignment horizontal="center" vertical="center"/>
    </xf>
    <xf numFmtId="0" fontId="42" fillId="0" borderId="6" xfId="0" applyFont="1" applyBorder="1" applyAlignment="1">
      <alignment horizontal="center" vertical="center"/>
    </xf>
    <xf numFmtId="0" fontId="44" fillId="0" borderId="29" xfId="0" applyFont="1" applyBorder="1" applyAlignment="1">
      <alignment horizontal="center" vertical="center"/>
    </xf>
    <xf numFmtId="0" fontId="44" fillId="0" borderId="11" xfId="0" applyFont="1" applyBorder="1" applyAlignment="1">
      <alignment horizontal="center" vertical="center"/>
    </xf>
    <xf numFmtId="177" fontId="24" fillId="5" borderId="35" xfId="0" applyNumberFormat="1" applyFont="1" applyFill="1" applyBorder="1" applyAlignment="1"/>
    <xf numFmtId="0" fontId="46" fillId="5" borderId="53" xfId="0" applyFont="1" applyFill="1" applyBorder="1" applyAlignment="1">
      <alignment horizontal="right" vertical="center"/>
    </xf>
    <xf numFmtId="0" fontId="42" fillId="0" borderId="72" xfId="0" applyFont="1" applyBorder="1" applyAlignment="1">
      <alignment horizontal="center" vertical="center"/>
    </xf>
    <xf numFmtId="0" fontId="42" fillId="0" borderId="67" xfId="0" applyFont="1" applyBorder="1" applyAlignment="1">
      <alignment horizontal="center" vertical="center"/>
    </xf>
    <xf numFmtId="0" fontId="42" fillId="0" borderId="8" xfId="0" applyFont="1" applyFill="1" applyBorder="1" applyAlignment="1">
      <alignment horizontal="center" vertical="center" wrapText="1"/>
    </xf>
    <xf numFmtId="0" fontId="42" fillId="0" borderId="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1"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9" xfId="0" applyFont="1" applyBorder="1" applyAlignment="1">
      <alignment horizontal="center" vertical="center" wrapText="1"/>
    </xf>
    <xf numFmtId="0" fontId="43" fillId="0" borderId="45" xfId="0" applyFont="1" applyBorder="1" applyAlignment="1">
      <alignment horizontal="center" vertical="center" wrapText="1"/>
    </xf>
    <xf numFmtId="0" fontId="43" fillId="0" borderId="50" xfId="0" applyFont="1" applyBorder="1" applyAlignment="1">
      <alignment horizontal="center" vertical="center" wrapText="1"/>
    </xf>
    <xf numFmtId="0" fontId="49" fillId="0" borderId="0" xfId="0" applyFont="1" applyAlignment="1">
      <alignment horizontal="right"/>
    </xf>
    <xf numFmtId="176" fontId="20" fillId="0" borderId="72" xfId="0" applyNumberFormat="1" applyFont="1" applyFill="1" applyBorder="1" applyAlignment="1">
      <alignment vertical="center"/>
    </xf>
    <xf numFmtId="176" fontId="20" fillId="0" borderId="74" xfId="0" applyNumberFormat="1" applyFont="1" applyFill="1" applyBorder="1" applyAlignment="1">
      <alignment vertical="center"/>
    </xf>
    <xf numFmtId="0" fontId="49" fillId="0" borderId="62" xfId="0" applyFont="1" applyBorder="1" applyAlignment="1">
      <alignment horizontal="center"/>
    </xf>
    <xf numFmtId="0" fontId="49" fillId="0" borderId="75" xfId="0" applyFont="1" applyBorder="1" applyAlignment="1">
      <alignment horizontal="center"/>
    </xf>
    <xf numFmtId="0" fontId="49" fillId="0" borderId="61" xfId="0" applyFont="1" applyBorder="1" applyAlignment="1">
      <alignment horizontal="center"/>
    </xf>
    <xf numFmtId="0" fontId="49" fillId="0" borderId="71" xfId="0" applyFont="1" applyBorder="1" applyAlignment="1">
      <alignment horizontal="center" vertical="center" textRotation="255"/>
    </xf>
    <xf numFmtId="0" fontId="49" fillId="0" borderId="72" xfId="0" applyFont="1" applyBorder="1" applyAlignment="1">
      <alignment horizontal="left" vertical="center"/>
    </xf>
    <xf numFmtId="0" fontId="49" fillId="0" borderId="72" xfId="0" applyFont="1" applyBorder="1" applyAlignment="1">
      <alignment horizontal="center" vertical="center"/>
    </xf>
    <xf numFmtId="0" fontId="19" fillId="5" borderId="8" xfId="0" applyFont="1" applyFill="1" applyBorder="1" applyAlignment="1">
      <alignment horizontal="left" vertical="center"/>
    </xf>
    <xf numFmtId="0" fontId="19" fillId="5" borderId="1" xfId="0" applyFont="1" applyFill="1" applyBorder="1" applyAlignment="1">
      <alignment horizontal="left" vertical="center"/>
    </xf>
    <xf numFmtId="0" fontId="19" fillId="5" borderId="5" xfId="0" applyFont="1" applyFill="1" applyBorder="1" applyAlignment="1">
      <alignment horizontal="left" vertical="center"/>
    </xf>
    <xf numFmtId="0" fontId="19" fillId="5" borderId="7" xfId="0" applyFont="1" applyFill="1" applyBorder="1" applyAlignment="1">
      <alignment horizontal="left" vertical="center"/>
    </xf>
    <xf numFmtId="0" fontId="19" fillId="5" borderId="0" xfId="0" applyFont="1" applyFill="1" applyBorder="1" applyAlignment="1">
      <alignment horizontal="left" vertical="center"/>
    </xf>
    <xf numFmtId="0" fontId="19" fillId="5" borderId="6" xfId="0" applyFont="1" applyFill="1" applyBorder="1" applyAlignment="1">
      <alignment horizontal="left" vertical="center"/>
    </xf>
    <xf numFmtId="0" fontId="19" fillId="5" borderId="10" xfId="0" applyFont="1" applyFill="1" applyBorder="1" applyAlignment="1">
      <alignment horizontal="left" vertical="center"/>
    </xf>
    <xf numFmtId="0" fontId="19" fillId="5" borderId="9" xfId="0" applyFont="1" applyFill="1" applyBorder="1" applyAlignment="1">
      <alignment horizontal="left" vertical="center"/>
    </xf>
    <xf numFmtId="0" fontId="19" fillId="5" borderId="11" xfId="0" applyFont="1" applyFill="1" applyBorder="1" applyAlignment="1">
      <alignment horizontal="left" vertical="center"/>
    </xf>
    <xf numFmtId="0" fontId="49" fillId="0" borderId="65" xfId="0" applyFont="1" applyBorder="1" applyAlignment="1">
      <alignment horizontal="center" vertical="center"/>
    </xf>
    <xf numFmtId="176" fontId="20" fillId="0" borderId="65" xfId="0" applyNumberFormat="1" applyFont="1" applyFill="1" applyBorder="1" applyAlignment="1">
      <alignment vertical="center"/>
    </xf>
    <xf numFmtId="176" fontId="20" fillId="0" borderId="76" xfId="0" applyNumberFormat="1" applyFont="1" applyFill="1" applyBorder="1" applyAlignment="1">
      <alignment vertical="center"/>
    </xf>
    <xf numFmtId="0" fontId="49" fillId="0" borderId="57" xfId="0" applyFont="1" applyBorder="1" applyAlignment="1">
      <alignment horizontal="center" vertical="center"/>
    </xf>
    <xf numFmtId="0" fontId="49" fillId="0" borderId="45" xfId="0" applyFont="1" applyBorder="1" applyAlignment="1">
      <alignment horizontal="left" vertical="center" textRotation="255" shrinkToFit="1"/>
    </xf>
    <xf numFmtId="180" fontId="24" fillId="5" borderId="50" xfId="0" applyNumberFormat="1" applyFont="1" applyFill="1" applyBorder="1" applyAlignment="1">
      <alignment horizontal="center" vertical="center" shrinkToFit="1"/>
    </xf>
    <xf numFmtId="0" fontId="49" fillId="0" borderId="77" xfId="0" applyFont="1" applyFill="1" applyBorder="1" applyAlignment="1">
      <alignment horizontal="center" vertical="center" textRotation="255"/>
    </xf>
    <xf numFmtId="0" fontId="49" fillId="0" borderId="31" xfId="0" applyFont="1" applyFill="1" applyBorder="1" applyAlignment="1">
      <alignment horizontal="center" vertical="center" textRotation="255"/>
    </xf>
    <xf numFmtId="0" fontId="49" fillId="0" borderId="56" xfId="0" applyFont="1" applyFill="1" applyBorder="1" applyAlignment="1">
      <alignment horizontal="center" vertical="center" textRotation="255"/>
    </xf>
    <xf numFmtId="0" fontId="49" fillId="0" borderId="42" xfId="0" applyFont="1" applyFill="1" applyBorder="1" applyAlignment="1">
      <alignment horizontal="center" vertical="center" textRotation="255"/>
    </xf>
    <xf numFmtId="0" fontId="49" fillId="0" borderId="8"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9" xfId="0" applyFont="1" applyBorder="1" applyAlignment="1">
      <alignment horizontal="center" vertical="center" wrapText="1"/>
    </xf>
    <xf numFmtId="180" fontId="24" fillId="5" borderId="50" xfId="0" applyNumberFormat="1" applyFont="1" applyFill="1" applyBorder="1" applyAlignment="1">
      <alignment horizontal="left" vertical="center" shrinkToFit="1"/>
    </xf>
    <xf numFmtId="180" fontId="24" fillId="5" borderId="78" xfId="0" applyNumberFormat="1" applyFont="1" applyFill="1" applyBorder="1" applyAlignment="1">
      <alignment horizontal="center" vertical="center" shrinkToFit="1"/>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178" fontId="23" fillId="5" borderId="0" xfId="2" applyNumberFormat="1" applyFont="1" applyFill="1" applyBorder="1" applyAlignment="1">
      <alignment vertical="center"/>
    </xf>
    <xf numFmtId="176" fontId="19" fillId="5" borderId="45" xfId="0" applyNumberFormat="1" applyFont="1" applyFill="1" applyBorder="1" applyAlignment="1">
      <alignment vertical="center"/>
    </xf>
    <xf numFmtId="176" fontId="19" fillId="5" borderId="47" xfId="0" applyNumberFormat="1" applyFont="1" applyFill="1" applyBorder="1" applyAlignment="1">
      <alignment vertical="center"/>
    </xf>
    <xf numFmtId="178" fontId="27" fillId="0" borderId="9" xfId="2" applyNumberFormat="1" applyFont="1" applyFill="1" applyBorder="1" applyAlignment="1">
      <alignment vertical="center"/>
    </xf>
    <xf numFmtId="178" fontId="27" fillId="0" borderId="25" xfId="2" applyNumberFormat="1" applyFont="1" applyFill="1" applyBorder="1" applyAlignment="1">
      <alignment vertical="center"/>
    </xf>
    <xf numFmtId="178" fontId="27" fillId="0" borderId="1" xfId="2" applyNumberFormat="1" applyFont="1" applyFill="1" applyBorder="1" applyAlignment="1">
      <alignment vertical="center"/>
    </xf>
    <xf numFmtId="178" fontId="27" fillId="0" borderId="26" xfId="2" applyNumberFormat="1" applyFont="1" applyFill="1" applyBorder="1" applyAlignment="1">
      <alignment vertical="center"/>
    </xf>
    <xf numFmtId="178" fontId="27" fillId="0" borderId="34" xfId="2" applyNumberFormat="1" applyFont="1" applyFill="1" applyBorder="1" applyAlignment="1">
      <alignment vertical="center"/>
    </xf>
    <xf numFmtId="178" fontId="27" fillId="0" borderId="23" xfId="2" applyNumberFormat="1" applyFont="1" applyFill="1" applyBorder="1" applyAlignment="1">
      <alignment vertical="center"/>
    </xf>
    <xf numFmtId="178" fontId="27" fillId="0" borderId="35" xfId="2" applyNumberFormat="1" applyFont="1" applyFill="1" applyBorder="1" applyAlignment="1">
      <alignment vertical="center"/>
    </xf>
    <xf numFmtId="0" fontId="8" fillId="5" borderId="27" xfId="0" applyFont="1" applyFill="1" applyBorder="1" applyAlignment="1">
      <alignment horizontal="center" vertical="center"/>
    </xf>
    <xf numFmtId="0" fontId="8" fillId="5" borderId="28" xfId="0" applyFont="1" applyFill="1" applyBorder="1" applyAlignment="1">
      <alignment horizontal="center" vertical="center"/>
    </xf>
    <xf numFmtId="0" fontId="8" fillId="5" borderId="29" xfId="0" applyFont="1" applyFill="1" applyBorder="1" applyAlignment="1">
      <alignment horizontal="center" vertical="center"/>
    </xf>
    <xf numFmtId="0" fontId="8" fillId="5" borderId="30" xfId="0" applyFont="1" applyFill="1" applyBorder="1" applyAlignment="1">
      <alignment horizontal="center" vertical="center"/>
    </xf>
    <xf numFmtId="178" fontId="23" fillId="5" borderId="51" xfId="2" applyNumberFormat="1" applyFont="1" applyFill="1" applyBorder="1" applyAlignment="1">
      <alignment vertical="center"/>
    </xf>
    <xf numFmtId="178" fontId="23" fillId="5" borderId="22" xfId="2" applyNumberFormat="1" applyFont="1" applyFill="1" applyBorder="1" applyAlignment="1">
      <alignment vertical="center"/>
    </xf>
    <xf numFmtId="178" fontId="23" fillId="5" borderId="70" xfId="2" applyNumberFormat="1" applyFont="1" applyFill="1" applyBorder="1" applyAlignment="1">
      <alignment vertical="center"/>
    </xf>
    <xf numFmtId="0" fontId="49" fillId="0" borderId="54" xfId="0" applyFont="1" applyBorder="1" applyAlignment="1">
      <alignment horizontal="center" wrapText="1"/>
    </xf>
    <xf numFmtId="0" fontId="49" fillId="0" borderId="55" xfId="0" applyFont="1" applyBorder="1" applyAlignment="1">
      <alignment horizontal="center" wrapText="1"/>
    </xf>
    <xf numFmtId="0" fontId="49" fillId="0" borderId="56" xfId="0" applyFont="1" applyBorder="1" applyAlignment="1">
      <alignment horizontal="center" wrapText="1"/>
    </xf>
    <xf numFmtId="0" fontId="49" fillId="0" borderId="42" xfId="0" applyFont="1" applyBorder="1" applyAlignment="1">
      <alignment horizontal="center" wrapText="1"/>
    </xf>
    <xf numFmtId="177" fontId="24" fillId="5" borderId="50" xfId="0" applyNumberFormat="1" applyFont="1" applyFill="1" applyBorder="1" applyAlignment="1"/>
    <xf numFmtId="0" fontId="49" fillId="5" borderId="51" xfId="0" applyFont="1" applyFill="1" applyBorder="1" applyAlignment="1">
      <alignment vertical="center" textRotation="255" shrinkToFit="1"/>
    </xf>
    <xf numFmtId="177" fontId="24" fillId="5" borderId="70" xfId="0" applyNumberFormat="1" applyFont="1" applyFill="1" applyBorder="1" applyAlignment="1"/>
    <xf numFmtId="177" fontId="24" fillId="5" borderId="79" xfId="0" applyNumberFormat="1" applyFont="1" applyFill="1" applyBorder="1" applyAlignment="1"/>
    <xf numFmtId="177" fontId="24" fillId="0" borderId="80" xfId="0" applyNumberFormat="1" applyFont="1" applyFill="1" applyBorder="1" applyAlignment="1"/>
    <xf numFmtId="188" fontId="24" fillId="5" borderId="50" xfId="0" applyNumberFormat="1" applyFont="1" applyFill="1" applyBorder="1" applyAlignment="1">
      <alignment shrinkToFit="1"/>
    </xf>
    <xf numFmtId="0" fontId="4" fillId="5" borderId="12" xfId="0" applyFont="1" applyFill="1" applyBorder="1" applyAlignment="1">
      <alignment horizontal="center" vertical="center"/>
    </xf>
    <xf numFmtId="0" fontId="49" fillId="0" borderId="45" xfId="0" applyFont="1" applyBorder="1" applyAlignment="1">
      <alignment horizontal="center" vertical="center" wrapText="1"/>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28" xfId="0" applyFont="1" applyBorder="1" applyAlignment="1">
      <alignment horizontal="center" vertical="center"/>
    </xf>
    <xf numFmtId="0" fontId="42" fillId="0" borderId="29" xfId="0" applyFont="1" applyBorder="1" applyAlignment="1">
      <alignment horizontal="center" vertical="center"/>
    </xf>
    <xf numFmtId="0" fontId="42" fillId="0" borderId="30" xfId="0" applyFont="1" applyBorder="1" applyAlignment="1">
      <alignment horizontal="center" vertical="center"/>
    </xf>
    <xf numFmtId="0" fontId="42" fillId="0" borderId="45" xfId="0" applyFont="1" applyBorder="1" applyAlignment="1">
      <alignment horizontal="center" vertical="center"/>
    </xf>
    <xf numFmtId="0" fontId="2" fillId="5" borderId="7"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8"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10"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11"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11" xfId="0" applyFont="1" applyFill="1" applyBorder="1" applyAlignment="1">
      <alignment horizontal="center" vertical="center"/>
    </xf>
    <xf numFmtId="180" fontId="24" fillId="5" borderId="72" xfId="0" applyNumberFormat="1" applyFont="1" applyFill="1" applyBorder="1" applyAlignment="1">
      <alignment vertical="center" shrinkToFit="1"/>
    </xf>
    <xf numFmtId="180" fontId="24" fillId="5" borderId="45" xfId="0" applyNumberFormat="1" applyFont="1" applyFill="1" applyBorder="1" applyAlignment="1">
      <alignment vertical="center" shrinkToFit="1"/>
    </xf>
    <xf numFmtId="180" fontId="24" fillId="5" borderId="72" xfId="0" applyNumberFormat="1" applyFont="1" applyFill="1" applyBorder="1" applyAlignment="1">
      <alignment horizontal="center" vertical="center" shrinkToFit="1"/>
    </xf>
    <xf numFmtId="180" fontId="23" fillId="5" borderId="72" xfId="0" applyNumberFormat="1" applyFont="1" applyFill="1" applyBorder="1" applyAlignment="1">
      <alignment shrinkToFit="1"/>
    </xf>
    <xf numFmtId="180" fontId="23" fillId="5" borderId="40" xfId="0" applyNumberFormat="1" applyFont="1" applyFill="1" applyBorder="1" applyAlignment="1">
      <alignment shrinkToFit="1"/>
    </xf>
    <xf numFmtId="180" fontId="8" fillId="5" borderId="41" xfId="0" applyNumberFormat="1" applyFont="1" applyFill="1" applyBorder="1" applyAlignment="1">
      <alignment vertical="center" shrinkToFit="1"/>
    </xf>
    <xf numFmtId="0" fontId="49" fillId="5" borderId="34" xfId="0" applyFont="1" applyFill="1" applyBorder="1" applyAlignment="1">
      <alignment vertical="center" textRotation="255" shrinkToFit="1"/>
    </xf>
    <xf numFmtId="0" fontId="42" fillId="0" borderId="50" xfId="0" applyFont="1" applyBorder="1" applyAlignment="1">
      <alignment horizontal="center" vertical="center"/>
    </xf>
    <xf numFmtId="0" fontId="2" fillId="5" borderId="8" xfId="0" applyFont="1" applyFill="1" applyBorder="1" applyAlignment="1">
      <alignment horizontal="left" vertical="center"/>
    </xf>
    <xf numFmtId="0" fontId="34" fillId="0" borderId="8" xfId="0" applyFont="1" applyBorder="1" applyAlignment="1">
      <alignment horizontal="center"/>
    </xf>
    <xf numFmtId="0" fontId="34" fillId="0" borderId="5" xfId="0" applyFont="1" applyBorder="1" applyAlignment="1">
      <alignment horizontal="center"/>
    </xf>
    <xf numFmtId="177" fontId="29" fillId="0" borderId="31" xfId="0" applyNumberFormat="1" applyFont="1" applyFill="1" applyBorder="1" applyAlignment="1"/>
    <xf numFmtId="177" fontId="29" fillId="0" borderId="53" xfId="0" applyNumberFormat="1" applyFont="1" applyFill="1" applyBorder="1" applyAlignment="1"/>
    <xf numFmtId="177" fontId="29" fillId="0" borderId="60" xfId="0" applyNumberFormat="1" applyFont="1" applyFill="1" applyBorder="1" applyAlignment="1"/>
    <xf numFmtId="0" fontId="54" fillId="0" borderId="27" xfId="0" applyFont="1" applyBorder="1" applyAlignment="1">
      <alignment horizontal="center" vertical="center"/>
    </xf>
    <xf numFmtId="0" fontId="54" fillId="0" borderId="29" xfId="0" applyFont="1" applyBorder="1" applyAlignment="1">
      <alignment horizontal="center" vertical="center"/>
    </xf>
    <xf numFmtId="0" fontId="54" fillId="0" borderId="28" xfId="0" applyFont="1" applyBorder="1" applyAlignment="1">
      <alignment horizontal="center" vertical="center"/>
    </xf>
    <xf numFmtId="0" fontId="54" fillId="0" borderId="30" xfId="0" applyFont="1" applyBorder="1" applyAlignment="1">
      <alignment horizontal="center" vertical="center"/>
    </xf>
    <xf numFmtId="0" fontId="53" fillId="0" borderId="25"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30" xfId="0" applyFont="1" applyBorder="1" applyAlignment="1">
      <alignment horizontal="center" vertical="center" wrapText="1"/>
    </xf>
    <xf numFmtId="0" fontId="49" fillId="0" borderId="12" xfId="0" applyFont="1" applyBorder="1" applyAlignment="1">
      <alignment horizontal="center" vertical="center"/>
    </xf>
    <xf numFmtId="0" fontId="49" fillId="0" borderId="81" xfId="0" applyFont="1" applyBorder="1" applyAlignment="1">
      <alignment horizontal="center" vertical="center"/>
    </xf>
    <xf numFmtId="0" fontId="17" fillId="5" borderId="82" xfId="0" applyFont="1" applyFill="1" applyBorder="1" applyAlignment="1">
      <alignment horizontal="center" vertical="center"/>
    </xf>
    <xf numFmtId="0" fontId="17" fillId="5" borderId="83" xfId="0" applyFont="1" applyFill="1" applyBorder="1" applyAlignment="1">
      <alignment horizontal="center" vertical="center"/>
    </xf>
    <xf numFmtId="0" fontId="49" fillId="0" borderId="57" xfId="0" applyFont="1" applyBorder="1" applyAlignment="1">
      <alignment horizontal="center" vertical="center" wrapText="1"/>
    </xf>
    <xf numFmtId="0" fontId="53" fillId="0" borderId="63" xfId="0" applyFont="1" applyBorder="1" applyAlignment="1">
      <alignment horizontal="center" vertical="center" wrapText="1"/>
    </xf>
    <xf numFmtId="0" fontId="53" fillId="0" borderId="65"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45" xfId="0" applyFont="1" applyBorder="1" applyAlignment="1">
      <alignment horizontal="center" vertical="center" wrapText="1"/>
    </xf>
    <xf numFmtId="0" fontId="53" fillId="0" borderId="48" xfId="0" applyFont="1" applyBorder="1" applyAlignment="1">
      <alignment horizontal="center" wrapText="1"/>
    </xf>
    <xf numFmtId="0" fontId="53" fillId="0" borderId="45" xfId="0" applyFont="1" applyBorder="1" applyAlignment="1">
      <alignment horizontal="center" wrapText="1"/>
    </xf>
    <xf numFmtId="0" fontId="53" fillId="0" borderId="64" xfId="0" applyFont="1" applyBorder="1" applyAlignment="1">
      <alignment horizontal="center" wrapText="1"/>
    </xf>
    <xf numFmtId="0" fontId="53" fillId="0" borderId="57" xfId="0" applyFont="1" applyBorder="1" applyAlignment="1">
      <alignment horizontal="center" wrapText="1"/>
    </xf>
    <xf numFmtId="0" fontId="17" fillId="5" borderId="84" xfId="0" applyFont="1" applyFill="1" applyBorder="1" applyAlignment="1">
      <alignment horizontal="center" vertical="center"/>
    </xf>
    <xf numFmtId="0" fontId="17" fillId="5" borderId="66" xfId="0" applyFont="1" applyFill="1" applyBorder="1" applyAlignment="1">
      <alignment horizontal="center" vertical="center"/>
    </xf>
    <xf numFmtId="0" fontId="49" fillId="0" borderId="9" xfId="0" applyFont="1" applyBorder="1" applyAlignment="1">
      <alignment horizontal="center" vertical="center"/>
    </xf>
    <xf numFmtId="0" fontId="49" fillId="0" borderId="11" xfId="0" applyFont="1" applyBorder="1" applyAlignment="1">
      <alignment horizontal="center" vertical="center"/>
    </xf>
    <xf numFmtId="0" fontId="49" fillId="0" borderId="51" xfId="0" applyFont="1" applyBorder="1" applyAlignment="1">
      <alignment horizontal="center" vertical="center"/>
    </xf>
    <xf numFmtId="0" fontId="49" fillId="0" borderId="22" xfId="0" applyFont="1" applyBorder="1" applyAlignment="1">
      <alignment horizontal="center" vertical="center"/>
    </xf>
    <xf numFmtId="0" fontId="49" fillId="0" borderId="70" xfId="0"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38" fontId="25" fillId="0" borderId="5" xfId="2" applyFont="1" applyFill="1" applyBorder="1" applyAlignment="1">
      <alignment vertical="center"/>
    </xf>
    <xf numFmtId="38" fontId="25" fillId="0" borderId="6" xfId="2" applyFont="1" applyFill="1" applyBorder="1" applyAlignment="1">
      <alignment vertical="center"/>
    </xf>
    <xf numFmtId="38" fontId="25" fillId="0" borderId="11" xfId="2" applyFont="1" applyFill="1" applyBorder="1" applyAlignment="1">
      <alignment vertical="center"/>
    </xf>
    <xf numFmtId="176" fontId="35" fillId="0" borderId="25" xfId="0" applyNumberFormat="1" applyFont="1" applyFill="1" applyBorder="1" applyAlignment="1">
      <alignment horizontal="center" vertical="center"/>
    </xf>
    <xf numFmtId="176" fontId="35" fillId="0" borderId="1" xfId="0" applyNumberFormat="1" applyFont="1" applyFill="1" applyBorder="1" applyAlignment="1">
      <alignment horizontal="center" vertical="center"/>
    </xf>
    <xf numFmtId="176" fontId="35" fillId="0" borderId="26" xfId="0" applyNumberFormat="1" applyFont="1" applyFill="1" applyBorder="1" applyAlignment="1">
      <alignment horizontal="center" vertical="center"/>
    </xf>
    <xf numFmtId="176" fontId="35" fillId="0" borderId="27" xfId="0" applyNumberFormat="1" applyFont="1" applyFill="1" applyBorder="1" applyAlignment="1">
      <alignment horizontal="center" vertical="center"/>
    </xf>
    <xf numFmtId="176" fontId="35" fillId="0" borderId="0" xfId="0" applyNumberFormat="1" applyFont="1" applyFill="1" applyBorder="1" applyAlignment="1">
      <alignment horizontal="center" vertical="center"/>
    </xf>
    <xf numFmtId="176" fontId="35" fillId="0" borderId="28" xfId="0" applyNumberFormat="1" applyFont="1" applyFill="1" applyBorder="1" applyAlignment="1">
      <alignment horizontal="center" vertical="center"/>
    </xf>
    <xf numFmtId="176" fontId="35" fillId="0" borderId="29" xfId="0" applyNumberFormat="1" applyFont="1" applyFill="1" applyBorder="1" applyAlignment="1">
      <alignment horizontal="center" vertical="center"/>
    </xf>
    <xf numFmtId="176" fontId="35" fillId="0" borderId="9" xfId="0" applyNumberFormat="1" applyFont="1" applyFill="1" applyBorder="1" applyAlignment="1">
      <alignment horizontal="center" vertical="center"/>
    </xf>
    <xf numFmtId="176" fontId="35" fillId="0" borderId="30" xfId="0" applyNumberFormat="1" applyFont="1" applyFill="1" applyBorder="1" applyAlignment="1">
      <alignment horizontal="center" vertical="center"/>
    </xf>
    <xf numFmtId="0" fontId="43" fillId="0" borderId="0" xfId="0" applyFont="1" applyFill="1" applyBorder="1" applyAlignment="1">
      <alignment horizontal="center" vertical="center" wrapText="1"/>
    </xf>
    <xf numFmtId="0" fontId="43" fillId="0" borderId="9" xfId="0" applyFont="1" applyFill="1" applyBorder="1" applyAlignment="1">
      <alignment horizontal="center" vertical="center" wrapText="1"/>
    </xf>
    <xf numFmtId="179" fontId="13" fillId="0" borderId="43" xfId="0" applyNumberFormat="1" applyFont="1" applyFill="1" applyBorder="1" applyAlignment="1">
      <alignment horizontal="center" shrinkToFit="1"/>
    </xf>
    <xf numFmtId="179" fontId="13" fillId="0" borderId="44" xfId="0" applyNumberFormat="1" applyFont="1" applyFill="1" applyBorder="1" applyAlignment="1">
      <alignment horizontal="center" shrinkToFit="1"/>
    </xf>
    <xf numFmtId="179" fontId="4" fillId="0" borderId="86" xfId="0" applyNumberFormat="1" applyFont="1" applyFill="1" applyBorder="1" applyAlignment="1">
      <alignment horizontal="center" shrinkToFit="1"/>
    </xf>
    <xf numFmtId="179" fontId="4" fillId="0" borderId="87" xfId="0" applyNumberFormat="1" applyFont="1" applyFill="1" applyBorder="1" applyAlignment="1">
      <alignment horizontal="center" shrinkToFit="1"/>
    </xf>
    <xf numFmtId="179" fontId="4" fillId="0" borderId="89" xfId="0" applyNumberFormat="1" applyFont="1" applyFill="1" applyBorder="1" applyAlignment="1">
      <alignment horizontal="center" shrinkToFit="1"/>
    </xf>
    <xf numFmtId="179" fontId="4" fillId="0" borderId="90" xfId="0" applyNumberFormat="1" applyFont="1" applyFill="1" applyBorder="1" applyAlignment="1">
      <alignment horizontal="center" shrinkToFit="1"/>
    </xf>
    <xf numFmtId="0" fontId="37" fillId="5" borderId="73" xfId="0" applyFont="1" applyFill="1" applyBorder="1" applyAlignment="1">
      <alignment vertical="top" wrapText="1"/>
    </xf>
    <xf numFmtId="0" fontId="37" fillId="5" borderId="41" xfId="0" applyFont="1" applyFill="1" applyBorder="1" applyAlignment="1">
      <alignment vertical="top" wrapText="1"/>
    </xf>
    <xf numFmtId="38" fontId="33" fillId="5" borderId="73" xfId="2" applyFont="1" applyFill="1" applyBorder="1" applyAlignment="1">
      <alignment vertical="top" wrapText="1"/>
    </xf>
    <xf numFmtId="38" fontId="33" fillId="5" borderId="41" xfId="2" applyFont="1" applyFill="1" applyBorder="1" applyAlignment="1">
      <alignment vertical="top" wrapText="1"/>
    </xf>
    <xf numFmtId="38" fontId="13" fillId="5" borderId="0" xfId="2" applyFont="1" applyFill="1" applyBorder="1" applyAlignment="1">
      <alignment vertical="center" wrapText="1"/>
    </xf>
    <xf numFmtId="38" fontId="13" fillId="5" borderId="6" xfId="2" applyFont="1" applyFill="1" applyBorder="1" applyAlignment="1">
      <alignment vertical="center" wrapText="1"/>
    </xf>
    <xf numFmtId="38" fontId="13" fillId="5" borderId="23" xfId="2" applyFont="1" applyFill="1" applyBorder="1" applyAlignment="1">
      <alignment vertical="center" wrapText="1"/>
    </xf>
    <xf numFmtId="38" fontId="13" fillId="5" borderId="38" xfId="2" applyFont="1" applyFill="1" applyBorder="1" applyAlignment="1">
      <alignment vertical="center" wrapText="1"/>
    </xf>
    <xf numFmtId="0" fontId="34" fillId="0" borderId="8" xfId="0" applyFont="1" applyFill="1" applyBorder="1" applyAlignment="1">
      <alignment horizontal="center"/>
    </xf>
    <xf numFmtId="0" fontId="34" fillId="0" borderId="1" xfId="0" applyFont="1" applyFill="1" applyBorder="1" applyAlignment="1">
      <alignment horizontal="center"/>
    </xf>
    <xf numFmtId="0" fontId="34" fillId="0" borderId="10" xfId="0" applyFont="1" applyFill="1" applyBorder="1" applyAlignment="1">
      <alignment horizontal="center"/>
    </xf>
    <xf numFmtId="0" fontId="34" fillId="0" borderId="9" xfId="0" applyFont="1" applyFill="1" applyBorder="1" applyAlignment="1">
      <alignment horizontal="center"/>
    </xf>
    <xf numFmtId="0" fontId="21" fillId="0" borderId="43" xfId="0" applyFont="1" applyFill="1" applyBorder="1" applyAlignment="1">
      <alignment horizontal="center"/>
    </xf>
    <xf numFmtId="0" fontId="21" fillId="0" borderId="44" xfId="0" applyFont="1" applyFill="1" applyBorder="1" applyAlignment="1">
      <alignment horizontal="center"/>
    </xf>
    <xf numFmtId="49" fontId="13" fillId="0" borderId="86" xfId="0" applyNumberFormat="1" applyFont="1" applyFill="1" applyBorder="1" applyAlignment="1">
      <alignment horizontal="center"/>
    </xf>
    <xf numFmtId="49" fontId="13" fillId="0" borderId="89" xfId="0" applyNumberFormat="1" applyFont="1" applyFill="1" applyBorder="1" applyAlignment="1">
      <alignment horizontal="center"/>
    </xf>
    <xf numFmtId="0" fontId="4" fillId="0" borderId="91" xfId="0" applyFont="1" applyFill="1" applyBorder="1" applyAlignment="1">
      <alignment horizontal="center"/>
    </xf>
    <xf numFmtId="0" fontId="4" fillId="0" borderId="86" xfId="0" applyFont="1" applyFill="1" applyBorder="1" applyAlignment="1">
      <alignment horizontal="center"/>
    </xf>
    <xf numFmtId="0" fontId="4" fillId="0" borderId="87" xfId="0" applyFont="1" applyFill="1" applyBorder="1" applyAlignment="1">
      <alignment horizontal="center"/>
    </xf>
    <xf numFmtId="0" fontId="4" fillId="0" borderId="92" xfId="0" applyFont="1" applyFill="1" applyBorder="1" applyAlignment="1">
      <alignment horizontal="center"/>
    </xf>
    <xf numFmtId="0" fontId="4" fillId="0" borderId="89" xfId="0" applyFont="1" applyFill="1" applyBorder="1" applyAlignment="1">
      <alignment horizontal="center"/>
    </xf>
    <xf numFmtId="0" fontId="4" fillId="0" borderId="90" xfId="0" applyFont="1" applyFill="1" applyBorder="1" applyAlignment="1">
      <alignment horizontal="center"/>
    </xf>
    <xf numFmtId="177" fontId="21" fillId="0" borderId="86" xfId="0" applyNumberFormat="1" applyFont="1" applyFill="1" applyBorder="1" applyAlignment="1">
      <alignment horizontal="center"/>
    </xf>
    <xf numFmtId="177" fontId="21" fillId="0" borderId="89" xfId="0" applyNumberFormat="1" applyFont="1" applyFill="1" applyBorder="1" applyAlignment="1">
      <alignment horizontal="center"/>
    </xf>
    <xf numFmtId="0" fontId="21" fillId="0" borderId="91" xfId="0" applyFont="1" applyFill="1" applyBorder="1" applyAlignment="1">
      <alignment horizontal="center"/>
    </xf>
    <xf numFmtId="0" fontId="21" fillId="0" borderId="87" xfId="0" applyFont="1" applyFill="1" applyBorder="1" applyAlignment="1">
      <alignment horizontal="center"/>
    </xf>
    <xf numFmtId="0" fontId="21" fillId="0" borderId="92" xfId="0" applyFont="1" applyFill="1" applyBorder="1" applyAlignment="1">
      <alignment horizontal="center"/>
    </xf>
    <xf numFmtId="0" fontId="21" fillId="0" borderId="90" xfId="0" applyFont="1" applyFill="1" applyBorder="1" applyAlignment="1">
      <alignment horizontal="center"/>
    </xf>
    <xf numFmtId="0" fontId="34" fillId="0" borderId="75" xfId="0" applyFont="1" applyFill="1" applyBorder="1" applyAlignment="1">
      <alignment horizontal="center" vertical="center" wrapText="1"/>
    </xf>
    <xf numFmtId="0" fontId="34" fillId="0" borderId="75" xfId="0" applyFont="1" applyFill="1" applyBorder="1" applyAlignment="1">
      <alignment horizontal="center" vertical="center"/>
    </xf>
    <xf numFmtId="0" fontId="34" fillId="0" borderId="81" xfId="0" applyFont="1" applyFill="1" applyBorder="1" applyAlignment="1">
      <alignment horizontal="center" vertical="center" wrapText="1"/>
    </xf>
    <xf numFmtId="0" fontId="34" fillId="0" borderId="97" xfId="0" applyFont="1" applyFill="1" applyBorder="1" applyAlignment="1">
      <alignment horizontal="center" vertical="center" wrapText="1"/>
    </xf>
    <xf numFmtId="0" fontId="38" fillId="5" borderId="31" xfId="0" applyFont="1" applyFill="1" applyBorder="1" applyAlignment="1">
      <alignment horizontal="right" vertical="top" wrapText="1"/>
    </xf>
    <xf numFmtId="38" fontId="38" fillId="5" borderId="31" xfId="2" applyFont="1" applyFill="1" applyBorder="1" applyAlignment="1">
      <alignment horizontal="right" vertical="top" wrapText="1"/>
    </xf>
    <xf numFmtId="0" fontId="38" fillId="5" borderId="1" xfId="0" applyFont="1" applyFill="1" applyBorder="1" applyAlignment="1">
      <alignment horizontal="right" vertical="top"/>
    </xf>
    <xf numFmtId="0" fontId="38" fillId="5" borderId="5" xfId="0" applyFont="1" applyFill="1" applyBorder="1" applyAlignment="1">
      <alignment horizontal="right" vertical="top"/>
    </xf>
    <xf numFmtId="0" fontId="34" fillId="5" borderId="8"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4" fillId="5" borderId="7"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34" fillId="5" borderId="69" xfId="0" applyFont="1" applyFill="1" applyBorder="1" applyAlignment="1">
      <alignment horizontal="center" vertical="center" wrapText="1"/>
    </xf>
    <xf numFmtId="0" fontId="34" fillId="5" borderId="23" xfId="0" applyFont="1" applyFill="1" applyBorder="1" applyAlignment="1">
      <alignment horizontal="center" vertical="center" wrapText="1"/>
    </xf>
    <xf numFmtId="0" fontId="34" fillId="0" borderId="9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13" fillId="0" borderId="86" xfId="0" applyFont="1" applyFill="1" applyBorder="1" applyAlignment="1">
      <alignment horizontal="center"/>
    </xf>
    <xf numFmtId="0" fontId="13" fillId="0" borderId="89" xfId="0" applyFont="1" applyFill="1" applyBorder="1" applyAlignment="1">
      <alignment horizontal="center"/>
    </xf>
    <xf numFmtId="177" fontId="21" fillId="4" borderId="2" xfId="0" applyNumberFormat="1" applyFont="1" applyFill="1" applyBorder="1" applyAlignment="1"/>
    <xf numFmtId="177" fontId="21" fillId="4" borderId="4" xfId="0" applyNumberFormat="1" applyFont="1" applyFill="1" applyBorder="1" applyAlignment="1"/>
    <xf numFmtId="0" fontId="21" fillId="5" borderId="0" xfId="0" applyFont="1" applyFill="1" applyBorder="1" applyAlignment="1">
      <alignment horizontal="center" vertical="center" shrinkToFit="1"/>
    </xf>
    <xf numFmtId="0" fontId="21" fillId="5" borderId="6" xfId="0" applyFont="1" applyFill="1" applyBorder="1" applyAlignment="1">
      <alignment horizontal="center" vertical="center" shrinkToFit="1"/>
    </xf>
    <xf numFmtId="0" fontId="21" fillId="5" borderId="24" xfId="0" applyFont="1" applyFill="1" applyBorder="1" applyAlignment="1">
      <alignment horizontal="center" vertical="center" shrinkToFit="1"/>
    </xf>
    <xf numFmtId="0" fontId="21" fillId="5" borderId="39" xfId="0" applyFont="1" applyFill="1" applyBorder="1" applyAlignment="1">
      <alignment horizontal="center" vertical="center" shrinkToFit="1"/>
    </xf>
    <xf numFmtId="0" fontId="21" fillId="5" borderId="23" xfId="0" applyFont="1" applyFill="1" applyBorder="1" applyAlignment="1">
      <alignment horizontal="center" vertical="center" shrinkToFit="1"/>
    </xf>
    <xf numFmtId="0" fontId="21" fillId="5" borderId="38" xfId="0" applyFont="1" applyFill="1" applyBorder="1" applyAlignment="1">
      <alignment horizontal="center" vertical="center" shrinkToFit="1"/>
    </xf>
    <xf numFmtId="178" fontId="21" fillId="5" borderId="27" xfId="0" applyNumberFormat="1" applyFont="1" applyFill="1" applyBorder="1" applyAlignment="1">
      <alignment horizontal="right" shrinkToFit="1"/>
    </xf>
    <xf numFmtId="178" fontId="21" fillId="5" borderId="28" xfId="0" applyNumberFormat="1" applyFont="1" applyFill="1" applyBorder="1" applyAlignment="1">
      <alignment horizontal="right" shrinkToFit="1"/>
    </xf>
    <xf numFmtId="178" fontId="21" fillId="5" borderId="29" xfId="0" applyNumberFormat="1" applyFont="1" applyFill="1" applyBorder="1" applyAlignment="1">
      <alignment horizontal="right" shrinkToFit="1"/>
    </xf>
    <xf numFmtId="178" fontId="21" fillId="5" borderId="30" xfId="0" applyNumberFormat="1" applyFont="1" applyFill="1" applyBorder="1" applyAlignment="1">
      <alignment horizontal="right" shrinkToFit="1"/>
    </xf>
    <xf numFmtId="177" fontId="12" fillId="0" borderId="32" xfId="0" applyNumberFormat="1" applyFont="1" applyBorder="1" applyAlignment="1">
      <alignment horizontal="right"/>
    </xf>
    <xf numFmtId="177" fontId="12" fillId="0" borderId="24" xfId="0" applyNumberFormat="1" applyFont="1" applyBorder="1" applyAlignment="1">
      <alignment horizontal="right"/>
    </xf>
    <xf numFmtId="177" fontId="12" fillId="0" borderId="33" xfId="0" applyNumberFormat="1" applyFont="1" applyBorder="1" applyAlignment="1">
      <alignment horizontal="right"/>
    </xf>
    <xf numFmtId="177" fontId="12" fillId="0" borderId="34" xfId="0" applyNumberFormat="1" applyFont="1" applyBorder="1" applyAlignment="1">
      <alignment horizontal="right"/>
    </xf>
    <xf numFmtId="177" fontId="12" fillId="0" borderId="23" xfId="0" applyNumberFormat="1" applyFont="1" applyBorder="1" applyAlignment="1">
      <alignment horizontal="right"/>
    </xf>
    <xf numFmtId="177" fontId="12" fillId="0" borderId="35" xfId="0" applyNumberFormat="1" applyFont="1" applyBorder="1" applyAlignment="1">
      <alignment horizontal="right"/>
    </xf>
    <xf numFmtId="177" fontId="21" fillId="5" borderId="0" xfId="0" applyNumberFormat="1" applyFont="1" applyFill="1" applyBorder="1" applyAlignment="1">
      <alignment horizontal="right"/>
    </xf>
    <xf numFmtId="177" fontId="21" fillId="5" borderId="9" xfId="0" applyNumberFormat="1" applyFont="1" applyFill="1" applyBorder="1" applyAlignment="1">
      <alignment horizontal="right"/>
    </xf>
    <xf numFmtId="0" fontId="21" fillId="5" borderId="40" xfId="0" applyFont="1" applyFill="1" applyBorder="1" applyAlignment="1">
      <alignment horizontal="right"/>
    </xf>
    <xf numFmtId="0" fontId="21" fillId="5" borderId="41" xfId="0" applyFont="1" applyFill="1" applyBorder="1" applyAlignment="1">
      <alignment horizontal="right"/>
    </xf>
    <xf numFmtId="177" fontId="21" fillId="5" borderId="24" xfId="0" applyNumberFormat="1" applyFont="1" applyFill="1" applyBorder="1" applyAlignment="1">
      <alignment horizontal="right"/>
    </xf>
    <xf numFmtId="177" fontId="21" fillId="5" borderId="23" xfId="0" applyNumberFormat="1" applyFont="1" applyFill="1" applyBorder="1" applyAlignment="1">
      <alignment horizontal="right"/>
    </xf>
    <xf numFmtId="177" fontId="12" fillId="0" borderId="27" xfId="0" applyNumberFormat="1" applyFont="1" applyFill="1" applyBorder="1" applyAlignment="1">
      <alignment horizontal="right"/>
    </xf>
    <xf numFmtId="177" fontId="12" fillId="0" borderId="28" xfId="0" applyNumberFormat="1" applyFont="1" applyFill="1" applyBorder="1" applyAlignment="1">
      <alignment horizontal="right"/>
    </xf>
    <xf numFmtId="178" fontId="21" fillId="5" borderId="32" xfId="0" applyNumberFormat="1" applyFont="1" applyFill="1" applyBorder="1" applyAlignment="1">
      <alignment horizontal="right" shrinkToFit="1"/>
    </xf>
    <xf numFmtId="178" fontId="21" fillId="5" borderId="33" xfId="0" applyNumberFormat="1" applyFont="1" applyFill="1" applyBorder="1" applyAlignment="1">
      <alignment horizontal="right" shrinkToFit="1"/>
    </xf>
    <xf numFmtId="178" fontId="21" fillId="5" borderId="34" xfId="0" applyNumberFormat="1" applyFont="1" applyFill="1" applyBorder="1" applyAlignment="1">
      <alignment horizontal="right" shrinkToFit="1"/>
    </xf>
    <xf numFmtId="178" fontId="21" fillId="5" borderId="35" xfId="0" applyNumberFormat="1" applyFont="1" applyFill="1" applyBorder="1" applyAlignment="1">
      <alignment horizontal="right" shrinkToFit="1"/>
    </xf>
    <xf numFmtId="178" fontId="12" fillId="0" borderId="32" xfId="0" applyNumberFormat="1" applyFont="1" applyFill="1" applyBorder="1" applyAlignment="1">
      <alignment horizontal="right"/>
    </xf>
    <xf numFmtId="178" fontId="12" fillId="0" borderId="24" xfId="0" applyNumberFormat="1" applyFont="1" applyFill="1" applyBorder="1" applyAlignment="1">
      <alignment horizontal="right"/>
    </xf>
    <xf numFmtId="178" fontId="12" fillId="0" borderId="33" xfId="0" applyNumberFormat="1" applyFont="1" applyFill="1" applyBorder="1" applyAlignment="1">
      <alignment horizontal="right"/>
    </xf>
    <xf numFmtId="178" fontId="12" fillId="0" borderId="34" xfId="0" applyNumberFormat="1" applyFont="1" applyFill="1" applyBorder="1" applyAlignment="1">
      <alignment horizontal="right"/>
    </xf>
    <xf numFmtId="178" fontId="12" fillId="0" borderId="23" xfId="0" applyNumberFormat="1" applyFont="1" applyFill="1" applyBorder="1" applyAlignment="1">
      <alignment horizontal="right"/>
    </xf>
    <xf numFmtId="178" fontId="12" fillId="0" borderId="35" xfId="0" applyNumberFormat="1" applyFont="1" applyFill="1" applyBorder="1" applyAlignment="1">
      <alignment horizontal="right"/>
    </xf>
    <xf numFmtId="178" fontId="12" fillId="0" borderId="27" xfId="0" applyNumberFormat="1" applyFont="1" applyFill="1" applyBorder="1" applyAlignment="1">
      <alignment horizontal="right"/>
    </xf>
    <xf numFmtId="178" fontId="12" fillId="0" borderId="0" xfId="0" applyNumberFormat="1" applyFont="1" applyFill="1" applyBorder="1" applyAlignment="1">
      <alignment horizontal="right"/>
    </xf>
    <xf numFmtId="178" fontId="12" fillId="0" borderId="28" xfId="0" applyNumberFormat="1" applyFont="1" applyFill="1" applyBorder="1" applyAlignment="1">
      <alignment horizontal="right"/>
    </xf>
    <xf numFmtId="0" fontId="13" fillId="5" borderId="93" xfId="0" applyFont="1" applyFill="1" applyBorder="1" applyAlignment="1">
      <alignment horizontal="left"/>
    </xf>
    <xf numFmtId="0" fontId="13" fillId="5" borderId="24" xfId="0" applyFont="1" applyFill="1" applyBorder="1" applyAlignment="1">
      <alignment horizontal="left"/>
    </xf>
    <xf numFmtId="0" fontId="13" fillId="5" borderId="69" xfId="0" applyFont="1" applyFill="1" applyBorder="1" applyAlignment="1">
      <alignment horizontal="left"/>
    </xf>
    <xf numFmtId="0" fontId="13" fillId="5" borderId="23" xfId="0" applyFont="1" applyFill="1" applyBorder="1" applyAlignment="1">
      <alignment horizontal="left"/>
    </xf>
    <xf numFmtId="177" fontId="13" fillId="5" borderId="0" xfId="0" applyNumberFormat="1" applyFont="1" applyFill="1" applyBorder="1" applyAlignment="1">
      <alignment horizontal="right" shrinkToFit="1"/>
    </xf>
    <xf numFmtId="0" fontId="13" fillId="5" borderId="7" xfId="0" applyFont="1" applyFill="1" applyBorder="1" applyAlignment="1">
      <alignment horizontal="left"/>
    </xf>
    <xf numFmtId="0" fontId="13" fillId="5" borderId="0" xfId="0" applyFont="1" applyFill="1" applyBorder="1" applyAlignment="1">
      <alignment horizontal="left"/>
    </xf>
    <xf numFmtId="49" fontId="13" fillId="5" borderId="0" xfId="0" applyNumberFormat="1" applyFont="1" applyFill="1" applyBorder="1" applyAlignment="1">
      <alignment horizontal="right"/>
    </xf>
    <xf numFmtId="177" fontId="12" fillId="0" borderId="29" xfId="0" applyNumberFormat="1" applyFont="1" applyFill="1" applyBorder="1" applyAlignment="1">
      <alignment horizontal="right"/>
    </xf>
    <xf numFmtId="177" fontId="12" fillId="0" borderId="30" xfId="0" applyNumberFormat="1" applyFont="1" applyFill="1" applyBorder="1" applyAlignment="1">
      <alignment horizontal="right"/>
    </xf>
    <xf numFmtId="178" fontId="12" fillId="0" borderId="29" xfId="0" applyNumberFormat="1" applyFont="1" applyFill="1" applyBorder="1" applyAlignment="1">
      <alignment horizontal="right"/>
    </xf>
    <xf numFmtId="178" fontId="12" fillId="0" borderId="9" xfId="0" applyNumberFormat="1" applyFont="1" applyFill="1" applyBorder="1" applyAlignment="1">
      <alignment horizontal="right"/>
    </xf>
    <xf numFmtId="178" fontId="12" fillId="0" borderId="30" xfId="0" applyNumberFormat="1" applyFont="1" applyFill="1" applyBorder="1" applyAlignment="1">
      <alignment horizontal="right"/>
    </xf>
    <xf numFmtId="177" fontId="12" fillId="0" borderId="32" xfId="0" applyNumberFormat="1" applyFont="1" applyFill="1" applyBorder="1" applyAlignment="1">
      <alignment horizontal="right"/>
    </xf>
    <xf numFmtId="177" fontId="12" fillId="0" borderId="33" xfId="0" applyNumberFormat="1" applyFont="1" applyFill="1" applyBorder="1" applyAlignment="1">
      <alignment horizontal="right"/>
    </xf>
    <xf numFmtId="177" fontId="12" fillId="0" borderId="34" xfId="0" applyNumberFormat="1" applyFont="1" applyFill="1" applyBorder="1" applyAlignment="1">
      <alignment horizontal="right"/>
    </xf>
    <xf numFmtId="177" fontId="12" fillId="0" borderId="35" xfId="0" applyNumberFormat="1" applyFont="1" applyFill="1" applyBorder="1" applyAlignment="1">
      <alignment horizontal="right"/>
    </xf>
    <xf numFmtId="0" fontId="13" fillId="5" borderId="10" xfId="0" applyFont="1" applyFill="1" applyBorder="1" applyAlignment="1">
      <alignment horizontal="left"/>
    </xf>
    <xf numFmtId="0" fontId="13" fillId="5" borderId="9" xfId="0" applyFont="1" applyFill="1" applyBorder="1" applyAlignment="1">
      <alignment horizontal="left"/>
    </xf>
    <xf numFmtId="0" fontId="21" fillId="5" borderId="73" xfId="0" applyFont="1" applyFill="1" applyBorder="1" applyAlignment="1">
      <alignment horizontal="right"/>
    </xf>
    <xf numFmtId="0" fontId="21" fillId="5" borderId="27" xfId="0" applyFont="1" applyFill="1" applyBorder="1" applyAlignment="1">
      <alignment horizontal="center"/>
    </xf>
    <xf numFmtId="0" fontId="21" fillId="5" borderId="28" xfId="0" applyFont="1" applyFill="1" applyBorder="1" applyAlignment="1">
      <alignment horizontal="center"/>
    </xf>
    <xf numFmtId="49" fontId="13" fillId="5" borderId="24" xfId="0" applyNumberFormat="1" applyFont="1" applyFill="1" applyBorder="1" applyAlignment="1">
      <alignment horizontal="right"/>
    </xf>
    <xf numFmtId="49" fontId="13" fillId="5" borderId="23" xfId="0" applyNumberFormat="1" applyFont="1" applyFill="1" applyBorder="1" applyAlignment="1">
      <alignment horizontal="right"/>
    </xf>
    <xf numFmtId="179" fontId="13" fillId="5" borderId="40" xfId="0" applyNumberFormat="1" applyFont="1" applyFill="1" applyBorder="1" applyAlignment="1">
      <alignment shrinkToFit="1"/>
    </xf>
    <xf numFmtId="179" fontId="13" fillId="5" borderId="41" xfId="0" applyNumberFormat="1" applyFont="1" applyFill="1" applyBorder="1" applyAlignment="1">
      <alignment shrinkToFit="1"/>
    </xf>
    <xf numFmtId="0" fontId="21" fillId="5" borderId="31" xfId="0" applyFont="1" applyFill="1" applyBorder="1" applyAlignment="1">
      <alignment horizontal="right"/>
    </xf>
    <xf numFmtId="177" fontId="12" fillId="0" borderId="27" xfId="0" applyNumberFormat="1" applyFont="1" applyBorder="1" applyAlignment="1">
      <alignment horizontal="right"/>
    </xf>
    <xf numFmtId="177" fontId="12" fillId="0" borderId="0" xfId="0" applyNumberFormat="1" applyFont="1" applyBorder="1" applyAlignment="1">
      <alignment horizontal="right"/>
    </xf>
    <xf numFmtId="177" fontId="12" fillId="0" borderId="28" xfId="0" applyNumberFormat="1" applyFont="1" applyBorder="1" applyAlignment="1">
      <alignment horizontal="right"/>
    </xf>
    <xf numFmtId="177" fontId="12" fillId="0" borderId="29" xfId="0" applyNumberFormat="1" applyFont="1" applyBorder="1" applyAlignment="1">
      <alignment horizontal="right"/>
    </xf>
    <xf numFmtId="177" fontId="12" fillId="0" borderId="9" xfId="0" applyNumberFormat="1" applyFont="1" applyBorder="1" applyAlignment="1">
      <alignment horizontal="right"/>
    </xf>
    <xf numFmtId="177" fontId="12" fillId="0" borderId="30" xfId="0" applyNumberFormat="1" applyFont="1" applyBorder="1" applyAlignment="1">
      <alignment horizontal="right"/>
    </xf>
    <xf numFmtId="179" fontId="13" fillId="5" borderId="73" xfId="0" applyNumberFormat="1" applyFont="1" applyFill="1" applyBorder="1" applyAlignment="1">
      <alignment shrinkToFit="1"/>
    </xf>
    <xf numFmtId="179" fontId="13" fillId="5" borderId="42" xfId="0" applyNumberFormat="1" applyFont="1" applyFill="1" applyBorder="1" applyAlignment="1">
      <alignment shrinkToFit="1"/>
    </xf>
    <xf numFmtId="0" fontId="13" fillId="5" borderId="0" xfId="0" applyFont="1" applyFill="1" applyBorder="1" applyAlignment="1">
      <alignment horizontal="right"/>
    </xf>
    <xf numFmtId="0" fontId="13" fillId="5" borderId="9" xfId="0" applyFont="1" applyFill="1" applyBorder="1" applyAlignment="1">
      <alignment horizontal="right"/>
    </xf>
    <xf numFmtId="177" fontId="13" fillId="5" borderId="23" xfId="0" applyNumberFormat="1" applyFont="1" applyFill="1" applyBorder="1" applyAlignment="1">
      <alignment horizontal="right" shrinkToFit="1"/>
    </xf>
    <xf numFmtId="177" fontId="13" fillId="5" borderId="24" xfId="0" applyNumberFormat="1" applyFont="1" applyFill="1" applyBorder="1" applyAlignment="1">
      <alignment horizontal="right" shrinkToFit="1"/>
    </xf>
    <xf numFmtId="49" fontId="13" fillId="5" borderId="9" xfId="0" applyNumberFormat="1" applyFont="1" applyFill="1" applyBorder="1" applyAlignment="1">
      <alignment horizontal="right"/>
    </xf>
    <xf numFmtId="177" fontId="13" fillId="5" borderId="9" xfId="0" applyNumberFormat="1" applyFont="1" applyFill="1" applyBorder="1" applyAlignment="1">
      <alignment horizontal="right" shrinkToFit="1"/>
    </xf>
    <xf numFmtId="0" fontId="21" fillId="5" borderId="29" xfId="0" applyFont="1" applyFill="1" applyBorder="1" applyAlignment="1">
      <alignment horizontal="center"/>
    </xf>
    <xf numFmtId="0" fontId="21" fillId="5" borderId="30" xfId="0" applyFont="1" applyFill="1" applyBorder="1" applyAlignment="1">
      <alignment horizontal="center"/>
    </xf>
    <xf numFmtId="177" fontId="13" fillId="5" borderId="1" xfId="0" applyNumberFormat="1" applyFont="1" applyFill="1" applyBorder="1" applyAlignment="1">
      <alignment horizontal="right" shrinkToFit="1"/>
    </xf>
    <xf numFmtId="0" fontId="21" fillId="5" borderId="42" xfId="0" applyFont="1" applyFill="1" applyBorder="1" applyAlignment="1">
      <alignment horizontal="right"/>
    </xf>
    <xf numFmtId="0" fontId="21" fillId="5" borderId="32" xfId="0" applyFont="1" applyFill="1" applyBorder="1" applyAlignment="1">
      <alignment horizontal="center"/>
    </xf>
    <xf numFmtId="0" fontId="21" fillId="5" borderId="33" xfId="0" applyFont="1" applyFill="1" applyBorder="1" applyAlignment="1">
      <alignment horizontal="center"/>
    </xf>
    <xf numFmtId="0" fontId="21" fillId="5" borderId="34" xfId="0" applyFont="1" applyFill="1" applyBorder="1" applyAlignment="1">
      <alignment horizontal="center"/>
    </xf>
    <xf numFmtId="0" fontId="21" fillId="5" borderId="35" xfId="0" applyFont="1" applyFill="1" applyBorder="1" applyAlignment="1">
      <alignment horizontal="center"/>
    </xf>
    <xf numFmtId="9" fontId="13" fillId="5" borderId="24" xfId="0" applyNumberFormat="1" applyFont="1" applyFill="1" applyBorder="1" applyAlignment="1">
      <alignment horizontal="right"/>
    </xf>
    <xf numFmtId="9" fontId="13" fillId="5" borderId="23" xfId="0" applyNumberFormat="1" applyFont="1" applyFill="1" applyBorder="1" applyAlignment="1">
      <alignment horizontal="right"/>
    </xf>
    <xf numFmtId="0" fontId="34" fillId="0" borderId="0" xfId="0" applyFont="1" applyBorder="1" applyAlignment="1">
      <alignment horizontal="center" vertical="center"/>
    </xf>
    <xf numFmtId="0" fontId="34" fillId="0" borderId="0" xfId="0" applyFont="1" applyBorder="1" applyAlignment="1">
      <alignment horizontal="center" vertical="center" wrapText="1"/>
    </xf>
    <xf numFmtId="0" fontId="34" fillId="0" borderId="9"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8" xfId="0" applyFont="1" applyBorder="1" applyAlignment="1">
      <alignment horizontal="center" vertical="center"/>
    </xf>
    <xf numFmtId="0" fontId="35" fillId="0" borderId="29" xfId="0" applyFont="1" applyBorder="1" applyAlignment="1">
      <alignment horizontal="center" vertical="center"/>
    </xf>
    <xf numFmtId="0" fontId="35" fillId="0" borderId="30" xfId="0" applyFont="1" applyBorder="1" applyAlignment="1">
      <alignment horizontal="center" vertical="center"/>
    </xf>
    <xf numFmtId="0" fontId="35" fillId="0" borderId="0"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30" xfId="0" applyFont="1" applyBorder="1" applyAlignment="1">
      <alignment horizontal="center" vertical="center" wrapText="1"/>
    </xf>
    <xf numFmtId="0" fontId="21" fillId="5" borderId="1" xfId="0" applyFont="1" applyFill="1" applyBorder="1" applyAlignment="1">
      <alignment horizontal="center" vertical="center" shrinkToFit="1"/>
    </xf>
    <xf numFmtId="0" fontId="21" fillId="5" borderId="5" xfId="0" applyFont="1" applyFill="1" applyBorder="1" applyAlignment="1">
      <alignment horizontal="center" vertical="center" shrinkToFit="1"/>
    </xf>
    <xf numFmtId="9" fontId="13" fillId="5" borderId="1" xfId="0" applyNumberFormat="1" applyFont="1" applyFill="1" applyBorder="1" applyAlignment="1">
      <alignment horizontal="right"/>
    </xf>
    <xf numFmtId="9" fontId="13" fillId="5" borderId="0" xfId="0" applyNumberFormat="1" applyFont="1" applyFill="1" applyBorder="1" applyAlignment="1">
      <alignment horizontal="right"/>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30" xfId="0" applyFont="1" applyBorder="1" applyAlignment="1">
      <alignment horizontal="center" vertical="center" wrapText="1"/>
    </xf>
    <xf numFmtId="0" fontId="4" fillId="0" borderId="0" xfId="0" applyFont="1" applyAlignment="1">
      <alignment vertical="top" wrapText="1"/>
    </xf>
    <xf numFmtId="0" fontId="7" fillId="0" borderId="7" xfId="0" applyFont="1" applyBorder="1" applyAlignment="1">
      <alignment vertical="top" wrapText="1"/>
    </xf>
    <xf numFmtId="0" fontId="13" fillId="5" borderId="24" xfId="0" applyFont="1" applyFill="1" applyBorder="1" applyAlignment="1">
      <alignment horizontal="right"/>
    </xf>
    <xf numFmtId="0" fontId="13" fillId="5" borderId="23" xfId="0" applyFont="1" applyFill="1" applyBorder="1" applyAlignment="1">
      <alignment horizontal="right"/>
    </xf>
    <xf numFmtId="177" fontId="38" fillId="5" borderId="1" xfId="0" applyNumberFormat="1" applyFont="1" applyFill="1" applyBorder="1" applyAlignment="1">
      <alignment horizontal="right" vertical="center" shrinkToFit="1"/>
    </xf>
    <xf numFmtId="177" fontId="38" fillId="0" borderId="25" xfId="0" applyNumberFormat="1" applyFont="1" applyFill="1" applyBorder="1" applyAlignment="1">
      <alignment horizontal="right" vertical="center" shrinkToFit="1"/>
    </xf>
    <xf numFmtId="177" fontId="38" fillId="0" borderId="26" xfId="0" applyNumberFormat="1" applyFont="1" applyFill="1" applyBorder="1" applyAlignment="1">
      <alignment horizontal="right" vertical="center" shrinkToFit="1"/>
    </xf>
    <xf numFmtId="177" fontId="38" fillId="0" borderId="1" xfId="0" applyNumberFormat="1" applyFont="1" applyFill="1" applyBorder="1" applyAlignment="1">
      <alignment horizontal="right" vertical="center" shrinkToFit="1"/>
    </xf>
    <xf numFmtId="177" fontId="38" fillId="5" borderId="25" xfId="0" applyNumberFormat="1" applyFont="1" applyFill="1" applyBorder="1" applyAlignment="1">
      <alignment horizontal="right" vertical="center" shrinkToFit="1"/>
    </xf>
    <xf numFmtId="177" fontId="38" fillId="5" borderId="26" xfId="0" applyNumberFormat="1" applyFont="1" applyFill="1" applyBorder="1" applyAlignment="1">
      <alignment horizontal="right" vertical="center" shrinkToFit="1"/>
    </xf>
    <xf numFmtId="0" fontId="21" fillId="5" borderId="9" xfId="0" applyFont="1" applyFill="1" applyBorder="1" applyAlignment="1">
      <alignment horizontal="center" vertical="center" shrinkToFit="1"/>
    </xf>
    <xf numFmtId="0" fontId="21" fillId="5" borderId="11" xfId="0" applyFont="1" applyFill="1" applyBorder="1" applyAlignment="1">
      <alignment horizontal="center" vertical="center" shrinkToFit="1"/>
    </xf>
    <xf numFmtId="9" fontId="13" fillId="5" borderId="9" xfId="0" applyNumberFormat="1" applyFont="1" applyFill="1" applyBorder="1" applyAlignment="1">
      <alignment horizontal="right"/>
    </xf>
    <xf numFmtId="0" fontId="39" fillId="0" borderId="105" xfId="0" applyFont="1" applyFill="1" applyBorder="1" applyAlignment="1">
      <alignment horizontal="center" vertical="center" wrapText="1"/>
    </xf>
    <xf numFmtId="0" fontId="39" fillId="0" borderId="75" xfId="0" applyFont="1" applyFill="1" applyBorder="1" applyAlignment="1">
      <alignment horizontal="center" vertical="center" wrapText="1"/>
    </xf>
    <xf numFmtId="0" fontId="39" fillId="0" borderId="61" xfId="0" applyFont="1" applyFill="1" applyBorder="1" applyAlignment="1">
      <alignment horizontal="center" vertical="center" wrapText="1"/>
    </xf>
    <xf numFmtId="38" fontId="35" fillId="0" borderId="71" xfId="2" applyFont="1" applyFill="1" applyBorder="1" applyAlignment="1">
      <alignment horizontal="center" vertical="center" shrinkToFit="1"/>
    </xf>
    <xf numFmtId="38" fontId="35" fillId="0" borderId="48" xfId="2" applyFont="1" applyFill="1" applyBorder="1" applyAlignment="1">
      <alignment horizontal="center" vertical="center" shrinkToFit="1"/>
    </xf>
    <xf numFmtId="38" fontId="35" fillId="0" borderId="78" xfId="2" applyFont="1" applyFill="1" applyBorder="1" applyAlignment="1">
      <alignment horizontal="center" vertical="center" shrinkToFit="1"/>
    </xf>
    <xf numFmtId="0" fontId="34" fillId="0" borderId="81" xfId="0" applyFont="1" applyBorder="1" applyAlignment="1">
      <alignment horizontal="center" vertical="center"/>
    </xf>
    <xf numFmtId="0" fontId="35" fillId="0" borderId="75" xfId="0" applyFont="1" applyBorder="1" applyAlignment="1">
      <alignment horizontal="center" vertical="center" wrapText="1"/>
    </xf>
    <xf numFmtId="0" fontId="35" fillId="0" borderId="75" xfId="0" applyFont="1" applyBorder="1" applyAlignment="1">
      <alignment horizontal="center" vertical="center"/>
    </xf>
    <xf numFmtId="0" fontId="34" fillId="0" borderId="97" xfId="0" applyFont="1" applyBorder="1" applyAlignment="1">
      <alignment horizontal="center" vertical="center" wrapText="1"/>
    </xf>
    <xf numFmtId="0" fontId="34" fillId="0" borderId="97" xfId="0" applyFont="1" applyBorder="1" applyAlignment="1">
      <alignment horizontal="center" vertical="center"/>
    </xf>
    <xf numFmtId="0" fontId="34" fillId="0" borderId="25" xfId="0" applyFont="1" applyBorder="1" applyAlignment="1">
      <alignment horizontal="center" vertical="center" wrapText="1"/>
    </xf>
    <xf numFmtId="0" fontId="34" fillId="0" borderId="27" xfId="0" applyFont="1" applyBorder="1" applyAlignment="1">
      <alignment horizontal="center" vertical="center"/>
    </xf>
    <xf numFmtId="0" fontId="34" fillId="0" borderId="28" xfId="0" applyFont="1" applyBorder="1" applyAlignment="1">
      <alignment horizontal="center" vertical="center"/>
    </xf>
    <xf numFmtId="177" fontId="21" fillId="5" borderId="0" xfId="0" applyNumberFormat="1" applyFont="1" applyFill="1" applyBorder="1" applyAlignment="1"/>
    <xf numFmtId="0" fontId="21" fillId="5" borderId="25" xfId="0" applyFont="1" applyFill="1" applyBorder="1" applyAlignment="1">
      <alignment horizontal="center"/>
    </xf>
    <xf numFmtId="0" fontId="21" fillId="5" borderId="26" xfId="0" applyFont="1" applyFill="1" applyBorder="1" applyAlignment="1">
      <alignment horizontal="center"/>
    </xf>
    <xf numFmtId="0" fontId="36" fillId="0" borderId="73" xfId="0" applyFont="1" applyBorder="1" applyAlignment="1">
      <alignment horizontal="center" vertical="center" wrapText="1"/>
    </xf>
    <xf numFmtId="0" fontId="36" fillId="0" borderId="42" xfId="0" applyFont="1" applyBorder="1" applyAlignment="1">
      <alignment horizontal="center" vertical="center"/>
    </xf>
    <xf numFmtId="0" fontId="34" fillId="0" borderId="27" xfId="0" applyFont="1" applyBorder="1" applyAlignment="1">
      <alignment horizontal="center" wrapText="1"/>
    </xf>
    <xf numFmtId="0" fontId="34" fillId="0" borderId="0" xfId="0" applyFont="1" applyBorder="1" applyAlignment="1">
      <alignment horizontal="center" wrapText="1"/>
    </xf>
    <xf numFmtId="0" fontId="34" fillId="0" borderId="28" xfId="0" applyFont="1" applyBorder="1" applyAlignment="1">
      <alignment horizontal="center" wrapText="1"/>
    </xf>
    <xf numFmtId="0" fontId="34" fillId="0" borderId="29" xfId="0" applyFont="1" applyBorder="1" applyAlignment="1">
      <alignment horizontal="center" wrapText="1"/>
    </xf>
    <xf numFmtId="0" fontId="34" fillId="0" borderId="9" xfId="0" applyFont="1" applyBorder="1" applyAlignment="1">
      <alignment horizontal="center" wrapText="1"/>
    </xf>
    <xf numFmtId="0" fontId="34" fillId="0" borderId="30" xfId="0" applyFont="1" applyBorder="1" applyAlignment="1">
      <alignment horizontal="center" wrapText="1"/>
    </xf>
    <xf numFmtId="0" fontId="34" fillId="0" borderId="1" xfId="0" applyFont="1" applyBorder="1" applyAlignment="1">
      <alignment horizontal="center" vertical="center" wrapText="1"/>
    </xf>
    <xf numFmtId="179" fontId="13" fillId="5" borderId="31" xfId="0" applyNumberFormat="1" applyFont="1" applyFill="1" applyBorder="1" applyAlignment="1">
      <alignment shrinkToFit="1"/>
    </xf>
    <xf numFmtId="0" fontId="13" fillId="5" borderId="8" xfId="0" applyFont="1" applyFill="1" applyBorder="1" applyAlignment="1">
      <alignment horizontal="left"/>
    </xf>
    <xf numFmtId="0" fontId="13" fillId="5" borderId="1" xfId="0" applyFont="1" applyFill="1" applyBorder="1" applyAlignment="1">
      <alignment horizontal="left"/>
    </xf>
    <xf numFmtId="184" fontId="21" fillId="5" borderId="50" xfId="0" applyNumberFormat="1" applyFont="1" applyFill="1" applyBorder="1" applyAlignment="1">
      <alignment horizontal="center" vertical="center" shrinkToFit="1"/>
    </xf>
    <xf numFmtId="184" fontId="21" fillId="5" borderId="79" xfId="0" applyNumberFormat="1" applyFont="1" applyFill="1" applyBorder="1" applyAlignment="1">
      <alignment horizontal="center" vertical="center" shrinkToFit="1"/>
    </xf>
    <xf numFmtId="38" fontId="39" fillId="0" borderId="45" xfId="2" applyFont="1" applyFill="1" applyBorder="1" applyAlignment="1">
      <alignment horizontal="center" vertical="center" wrapText="1"/>
    </xf>
    <xf numFmtId="38" fontId="35" fillId="0" borderId="72" xfId="2" applyFont="1" applyFill="1" applyBorder="1" applyAlignment="1">
      <alignment horizontal="center" vertical="center" wrapText="1"/>
    </xf>
    <xf numFmtId="0" fontId="34" fillId="0" borderId="61" xfId="0" applyFont="1" applyFill="1" applyBorder="1" applyAlignment="1">
      <alignment horizontal="center" vertical="center"/>
    </xf>
    <xf numFmtId="181" fontId="21" fillId="5" borderId="72" xfId="0" applyNumberFormat="1" applyFont="1" applyFill="1" applyBorder="1" applyAlignment="1">
      <alignment horizontal="center" vertical="center" shrinkToFit="1"/>
    </xf>
    <xf numFmtId="181" fontId="21" fillId="5" borderId="74" xfId="0" applyNumberFormat="1" applyFont="1" applyFill="1" applyBorder="1" applyAlignment="1">
      <alignment horizontal="center" vertical="center" shrinkToFit="1"/>
    </xf>
    <xf numFmtId="182" fontId="21" fillId="5" borderId="45" xfId="0" applyNumberFormat="1" applyFont="1" applyFill="1" applyBorder="1" applyAlignment="1">
      <alignment horizontal="center" vertical="center" shrinkToFit="1"/>
    </xf>
    <xf numFmtId="182" fontId="21" fillId="5" borderId="47" xfId="0" applyNumberFormat="1" applyFont="1" applyFill="1" applyBorder="1" applyAlignment="1">
      <alignment horizontal="center" vertical="center" shrinkToFit="1"/>
    </xf>
    <xf numFmtId="38" fontId="23" fillId="5" borderId="29" xfId="2" applyFont="1" applyFill="1" applyBorder="1" applyAlignment="1">
      <alignment horizontal="right" vertical="center" wrapText="1"/>
    </xf>
    <xf numFmtId="38" fontId="23" fillId="5" borderId="9" xfId="2" applyFont="1" applyFill="1" applyBorder="1" applyAlignment="1">
      <alignment horizontal="right" vertical="center" wrapText="1"/>
    </xf>
    <xf numFmtId="38" fontId="23" fillId="5" borderId="30" xfId="2" applyFont="1" applyFill="1" applyBorder="1" applyAlignment="1">
      <alignment horizontal="right" vertical="center" wrapText="1"/>
    </xf>
    <xf numFmtId="0" fontId="34" fillId="0" borderId="94" xfId="0" applyFont="1" applyFill="1" applyBorder="1" applyAlignment="1">
      <alignment horizontal="center" vertical="center" wrapText="1"/>
    </xf>
    <xf numFmtId="0" fontId="34" fillId="0" borderId="95" xfId="0" applyFont="1" applyFill="1" applyBorder="1" applyAlignment="1">
      <alignment horizontal="center" vertical="center" wrapText="1"/>
    </xf>
    <xf numFmtId="0" fontId="34" fillId="0" borderId="96"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4" fillId="0" borderId="62" xfId="0" applyFont="1" applyFill="1" applyBorder="1" applyAlignment="1">
      <alignment horizontal="center" vertical="center" wrapText="1"/>
    </xf>
    <xf numFmtId="38" fontId="23" fillId="5" borderId="37" xfId="2" applyFont="1" applyFill="1" applyBorder="1" applyAlignment="1">
      <alignment horizontal="center" vertical="center" wrapText="1"/>
    </xf>
    <xf numFmtId="38" fontId="23" fillId="5" borderId="99" xfId="2" applyFont="1" applyFill="1" applyBorder="1" applyAlignment="1">
      <alignment horizontal="center" vertical="center" wrapText="1"/>
    </xf>
    <xf numFmtId="38" fontId="23" fillId="5" borderId="100" xfId="2" applyFont="1" applyFill="1" applyBorder="1" applyAlignment="1">
      <alignment horizontal="center" vertical="center" wrapText="1"/>
    </xf>
    <xf numFmtId="38" fontId="35" fillId="0" borderId="45" xfId="2" applyFont="1" applyFill="1" applyBorder="1" applyAlignment="1">
      <alignment horizontal="center" vertical="center" wrapText="1"/>
    </xf>
    <xf numFmtId="38" fontId="35" fillId="0" borderId="50" xfId="2" applyFont="1" applyFill="1" applyBorder="1" applyAlignment="1">
      <alignment horizontal="center" vertical="center" wrapText="1"/>
    </xf>
    <xf numFmtId="0" fontId="35" fillId="0" borderId="48"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35" fillId="0" borderId="78" xfId="0" applyFont="1" applyFill="1" applyBorder="1" applyAlignment="1">
      <alignment horizontal="center" vertical="center" wrapText="1"/>
    </xf>
    <xf numFmtId="0" fontId="35" fillId="0" borderId="50" xfId="0" applyFont="1" applyFill="1" applyBorder="1" applyAlignment="1">
      <alignment horizontal="center" vertical="center" wrapText="1"/>
    </xf>
    <xf numFmtId="183" fontId="21" fillId="5" borderId="45" xfId="0" applyNumberFormat="1" applyFont="1" applyFill="1" applyBorder="1" applyAlignment="1">
      <alignment horizontal="center" vertical="center" shrinkToFit="1"/>
    </xf>
    <xf numFmtId="183" fontId="21" fillId="5" borderId="47" xfId="0" applyNumberFormat="1" applyFont="1" applyFill="1" applyBorder="1" applyAlignment="1">
      <alignment horizontal="center" vertical="center" shrinkToFit="1"/>
    </xf>
    <xf numFmtId="0" fontId="21" fillId="5" borderId="69" xfId="0" applyFont="1" applyFill="1" applyBorder="1" applyAlignment="1">
      <alignment horizontal="center" vertical="center" wrapText="1"/>
    </xf>
    <xf numFmtId="0" fontId="21" fillId="5" borderId="23" xfId="0" applyFont="1" applyFill="1" applyBorder="1" applyAlignment="1">
      <alignment horizontal="center" vertical="center" wrapText="1"/>
    </xf>
    <xf numFmtId="38" fontId="7" fillId="5" borderId="73" xfId="2" applyFont="1" applyFill="1" applyBorder="1" applyAlignment="1">
      <alignment horizontal="center" vertical="center" wrapText="1"/>
    </xf>
    <xf numFmtId="38" fontId="7" fillId="5" borderId="42" xfId="2" applyFont="1" applyFill="1" applyBorder="1" applyAlignment="1">
      <alignment horizontal="center" vertical="center" wrapText="1"/>
    </xf>
    <xf numFmtId="0" fontId="23" fillId="5" borderId="73" xfId="0" applyFont="1" applyFill="1" applyBorder="1" applyAlignment="1">
      <alignment horizontal="center" vertical="center" wrapText="1"/>
    </xf>
    <xf numFmtId="0" fontId="23" fillId="5" borderId="42"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26" xfId="0" applyFont="1" applyFill="1" applyBorder="1" applyAlignment="1">
      <alignment horizontal="center" vertical="center" wrapText="1"/>
    </xf>
    <xf numFmtId="0" fontId="23" fillId="5" borderId="27"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28" xfId="0" applyFont="1" applyFill="1" applyBorder="1" applyAlignment="1">
      <alignment horizontal="center" vertical="center" wrapText="1"/>
    </xf>
    <xf numFmtId="189" fontId="23" fillId="5" borderId="25" xfId="2" applyNumberFormat="1" applyFont="1" applyFill="1" applyBorder="1" applyAlignment="1">
      <alignment horizontal="center" vertical="center" wrapText="1"/>
    </xf>
    <xf numFmtId="189" fontId="23" fillId="5" borderId="1" xfId="2" applyNumberFormat="1" applyFont="1" applyFill="1" applyBorder="1" applyAlignment="1">
      <alignment horizontal="center" vertical="center" wrapText="1"/>
    </xf>
    <xf numFmtId="189" fontId="23" fillId="5" borderId="26" xfId="2" applyNumberFormat="1" applyFont="1" applyFill="1" applyBorder="1" applyAlignment="1">
      <alignment horizontal="center" vertical="center" wrapText="1"/>
    </xf>
    <xf numFmtId="189" fontId="23" fillId="5" borderId="37" xfId="2" applyNumberFormat="1" applyFont="1" applyFill="1" applyBorder="1" applyAlignment="1">
      <alignment horizontal="center" vertical="center" wrapText="1"/>
    </xf>
    <xf numFmtId="189" fontId="23" fillId="5" borderId="99" xfId="2" applyNumberFormat="1" applyFont="1" applyFill="1" applyBorder="1" applyAlignment="1">
      <alignment horizontal="center" vertical="center" wrapText="1"/>
    </xf>
    <xf numFmtId="189" fontId="23" fillId="5" borderId="100" xfId="2" applyNumberFormat="1" applyFont="1" applyFill="1" applyBorder="1" applyAlignment="1">
      <alignment horizontal="center" vertical="center" wrapText="1"/>
    </xf>
    <xf numFmtId="38" fontId="23" fillId="5" borderId="27" xfId="2" applyFont="1" applyFill="1" applyBorder="1" applyAlignment="1">
      <alignment horizontal="right" vertical="center" wrapText="1"/>
    </xf>
    <xf numFmtId="38" fontId="23" fillId="5" borderId="0" xfId="2" applyFont="1" applyFill="1" applyBorder="1" applyAlignment="1">
      <alignment horizontal="right" vertical="center" wrapText="1"/>
    </xf>
    <xf numFmtId="38" fontId="23" fillId="5" borderId="28" xfId="2" applyFont="1" applyFill="1" applyBorder="1" applyAlignment="1">
      <alignment horizontal="right" vertical="center" wrapText="1"/>
    </xf>
    <xf numFmtId="0" fontId="21" fillId="5" borderId="93" xfId="0" applyFont="1" applyFill="1" applyBorder="1" applyAlignment="1">
      <alignment horizontal="center" vertical="center" wrapText="1"/>
    </xf>
    <xf numFmtId="0" fontId="21" fillId="5" borderId="24" xfId="0" applyFont="1" applyFill="1" applyBorder="1" applyAlignment="1">
      <alignment horizontal="center" vertical="center" wrapText="1"/>
    </xf>
    <xf numFmtId="0" fontId="23" fillId="5" borderId="32"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5" borderId="33" xfId="0" applyFont="1" applyFill="1" applyBorder="1" applyAlignment="1">
      <alignment horizontal="center" vertical="center" wrapText="1"/>
    </xf>
    <xf numFmtId="0" fontId="23" fillId="5" borderId="34" xfId="0" applyFont="1" applyFill="1" applyBorder="1" applyAlignment="1">
      <alignment horizontal="center" vertical="center" wrapText="1"/>
    </xf>
    <xf numFmtId="0" fontId="23" fillId="5" borderId="23" xfId="0" applyFont="1" applyFill="1" applyBorder="1" applyAlignment="1">
      <alignment horizontal="center" vertical="center" wrapText="1"/>
    </xf>
    <xf numFmtId="0" fontId="23" fillId="5" borderId="35" xfId="0" applyFont="1" applyFill="1" applyBorder="1" applyAlignment="1">
      <alignment horizontal="center" vertical="center" wrapText="1"/>
    </xf>
    <xf numFmtId="38" fontId="23" fillId="5" borderId="102" xfId="2" applyFont="1" applyFill="1" applyBorder="1" applyAlignment="1">
      <alignment horizontal="center" vertical="center" wrapText="1"/>
    </xf>
    <xf numFmtId="38" fontId="23" fillId="5" borderId="103" xfId="2" applyFont="1" applyFill="1" applyBorder="1" applyAlignment="1">
      <alignment horizontal="center" vertical="center" wrapText="1"/>
    </xf>
    <xf numFmtId="38" fontId="23" fillId="5" borderId="104" xfId="2" applyFont="1" applyFill="1" applyBorder="1" applyAlignment="1">
      <alignment horizontal="center" vertical="center" wrapText="1"/>
    </xf>
    <xf numFmtId="38" fontId="23" fillId="5" borderId="34" xfId="2" applyFont="1" applyFill="1" applyBorder="1" applyAlignment="1">
      <alignment horizontal="right" vertical="center" wrapText="1"/>
    </xf>
    <xf numFmtId="38" fontId="23" fillId="5" borderId="23" xfId="2" applyFont="1" applyFill="1" applyBorder="1" applyAlignment="1">
      <alignment horizontal="right" vertical="center" wrapText="1"/>
    </xf>
    <xf numFmtId="38" fontId="23" fillId="5" borderId="35" xfId="2" applyFont="1" applyFill="1" applyBorder="1" applyAlignment="1">
      <alignment horizontal="right" vertical="center" wrapText="1"/>
    </xf>
    <xf numFmtId="0" fontId="34" fillId="0" borderId="8"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9" xfId="0" applyFont="1" applyFill="1" applyBorder="1" applyAlignment="1">
      <alignment horizontal="center" vertical="center" wrapText="1"/>
    </xf>
    <xf numFmtId="38" fontId="35" fillId="0" borderId="45" xfId="2" applyFont="1" applyFill="1" applyBorder="1" applyAlignment="1">
      <alignment horizontal="center" vertical="center" shrinkToFit="1"/>
    </xf>
    <xf numFmtId="38" fontId="35" fillId="0" borderId="50" xfId="2" applyFont="1" applyFill="1" applyBorder="1" applyAlignment="1">
      <alignment horizontal="center" vertical="center" shrinkToFit="1"/>
    </xf>
    <xf numFmtId="0" fontId="34" fillId="0" borderId="50" xfId="0" applyFont="1" applyFill="1" applyBorder="1" applyAlignment="1">
      <alignment horizontal="center" vertical="center" wrapText="1"/>
    </xf>
    <xf numFmtId="0" fontId="34" fillId="0" borderId="101"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3" fillId="5" borderId="9"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34" fillId="0" borderId="45" xfId="0" applyFont="1" applyFill="1" applyBorder="1" applyAlignment="1">
      <alignment horizontal="center" vertical="center" wrapText="1"/>
    </xf>
    <xf numFmtId="0" fontId="34" fillId="0" borderId="71" xfId="0" applyFont="1" applyFill="1" applyBorder="1" applyAlignment="1">
      <alignment horizontal="center" vertical="center" wrapText="1"/>
    </xf>
    <xf numFmtId="0" fontId="34" fillId="0" borderId="72"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0" borderId="78" xfId="0" applyFont="1" applyFill="1" applyBorder="1" applyAlignment="1">
      <alignment horizontal="center" vertical="center" wrapText="1"/>
    </xf>
    <xf numFmtId="0" fontId="35" fillId="0" borderId="72" xfId="0" applyFont="1" applyFill="1" applyBorder="1" applyAlignment="1">
      <alignment horizontal="center" vertical="center" wrapText="1"/>
    </xf>
    <xf numFmtId="0" fontId="35" fillId="0" borderId="71" xfId="0" applyFont="1" applyFill="1" applyBorder="1" applyAlignment="1">
      <alignment horizontal="center" vertical="center" wrapText="1"/>
    </xf>
    <xf numFmtId="38" fontId="35" fillId="0" borderId="72" xfId="2" applyFont="1" applyFill="1" applyBorder="1" applyAlignment="1">
      <alignment horizontal="center" vertical="center" shrinkToFit="1"/>
    </xf>
    <xf numFmtId="38" fontId="23" fillId="5" borderId="11" xfId="2" applyFont="1" applyFill="1" applyBorder="1" applyAlignment="1">
      <alignment vertical="center" wrapText="1"/>
    </xf>
    <xf numFmtId="38" fontId="23" fillId="5" borderId="4" xfId="2" applyFont="1" applyFill="1" applyBorder="1" applyAlignment="1">
      <alignment vertical="center" wrapText="1"/>
    </xf>
    <xf numFmtId="38" fontId="23" fillId="5" borderId="98" xfId="2" applyFont="1" applyFill="1" applyBorder="1" applyAlignment="1">
      <alignment vertical="center" wrapText="1"/>
    </xf>
    <xf numFmtId="38" fontId="23" fillId="5" borderId="12" xfId="2" applyFont="1" applyFill="1" applyBorder="1" applyAlignment="1">
      <alignment vertical="center" wrapText="1"/>
    </xf>
    <xf numFmtId="185" fontId="23" fillId="5" borderId="72" xfId="2" applyNumberFormat="1" applyFont="1" applyFill="1" applyBorder="1" applyAlignment="1">
      <alignment horizontal="center" vertical="center" shrinkToFit="1"/>
    </xf>
    <xf numFmtId="185" fontId="23" fillId="5" borderId="74" xfId="2" applyNumberFormat="1" applyFont="1" applyFill="1" applyBorder="1" applyAlignment="1">
      <alignment horizontal="center" vertical="center" shrinkToFit="1"/>
    </xf>
    <xf numFmtId="185" fontId="23" fillId="5" borderId="45" xfId="2" applyNumberFormat="1" applyFont="1" applyFill="1" applyBorder="1" applyAlignment="1">
      <alignment horizontal="center" vertical="center" shrinkToFit="1"/>
    </xf>
    <xf numFmtId="185" fontId="23" fillId="5" borderId="47" xfId="2" applyNumberFormat="1" applyFont="1" applyFill="1" applyBorder="1" applyAlignment="1">
      <alignment horizontal="center" vertical="center" shrinkToFit="1"/>
    </xf>
    <xf numFmtId="185" fontId="23" fillId="5" borderId="50" xfId="2" applyNumberFormat="1" applyFont="1" applyFill="1" applyBorder="1" applyAlignment="1">
      <alignment horizontal="center" vertical="center" shrinkToFit="1"/>
    </xf>
    <xf numFmtId="185" fontId="23" fillId="5" borderId="79" xfId="2" applyNumberFormat="1" applyFont="1" applyFill="1" applyBorder="1" applyAlignment="1">
      <alignment horizontal="center" vertical="center" shrinkToFit="1"/>
    </xf>
    <xf numFmtId="0" fontId="34" fillId="0" borderId="98" xfId="0" applyFont="1" applyBorder="1" applyAlignment="1">
      <alignment horizontal="center" vertical="center"/>
    </xf>
    <xf numFmtId="0" fontId="34" fillId="5" borderId="6" xfId="0" applyFont="1" applyFill="1" applyBorder="1" applyAlignment="1">
      <alignment horizontal="center" vertical="center" wrapText="1"/>
    </xf>
    <xf numFmtId="0" fontId="34" fillId="5" borderId="38" xfId="0" applyFont="1" applyFill="1" applyBorder="1" applyAlignment="1">
      <alignment horizontal="center" vertical="center" wrapText="1"/>
    </xf>
    <xf numFmtId="38" fontId="21" fillId="5" borderId="99" xfId="2" applyFont="1" applyFill="1" applyBorder="1" applyAlignment="1"/>
    <xf numFmtId="38" fontId="21" fillId="5" borderId="100" xfId="2" applyFont="1" applyFill="1" applyBorder="1" applyAlignment="1"/>
    <xf numFmtId="38" fontId="21" fillId="5" borderId="112" xfId="2" applyFont="1" applyFill="1" applyBorder="1" applyAlignment="1"/>
    <xf numFmtId="38" fontId="21" fillId="5" borderId="113" xfId="2" applyFont="1" applyFill="1" applyBorder="1" applyAlignment="1"/>
    <xf numFmtId="0" fontId="38" fillId="5" borderId="1" xfId="0" applyFont="1" applyFill="1" applyBorder="1" applyAlignment="1">
      <alignment horizontal="right" vertical="top" wrapText="1"/>
    </xf>
    <xf numFmtId="0" fontId="38" fillId="5" borderId="5" xfId="0" applyFont="1" applyFill="1" applyBorder="1" applyAlignment="1">
      <alignment horizontal="right" vertical="top" wrapText="1"/>
    </xf>
    <xf numFmtId="38" fontId="21" fillId="5" borderId="27" xfId="2" applyFont="1" applyFill="1" applyBorder="1" applyAlignment="1">
      <alignment vertical="center" wrapText="1"/>
    </xf>
    <xf numFmtId="38" fontId="21" fillId="5" borderId="0" xfId="2" applyFont="1" applyFill="1" applyBorder="1" applyAlignment="1">
      <alignment vertical="center" wrapText="1"/>
    </xf>
    <xf numFmtId="38" fontId="21" fillId="5" borderId="28" xfId="2" applyFont="1" applyFill="1" applyBorder="1" applyAlignment="1">
      <alignment vertical="center" wrapText="1"/>
    </xf>
    <xf numFmtId="38" fontId="21" fillId="5" borderId="34" xfId="2" applyFont="1" applyFill="1" applyBorder="1" applyAlignment="1">
      <alignment vertical="center" wrapText="1"/>
    </xf>
    <xf numFmtId="38" fontId="21" fillId="5" borderId="23" xfId="2" applyFont="1" applyFill="1" applyBorder="1" applyAlignment="1">
      <alignment vertical="center" wrapText="1"/>
    </xf>
    <xf numFmtId="38" fontId="21" fillId="5" borderId="35" xfId="2" applyFont="1" applyFill="1" applyBorder="1" applyAlignment="1">
      <alignment vertical="center" wrapText="1"/>
    </xf>
    <xf numFmtId="178" fontId="21" fillId="5" borderId="27" xfId="0" applyNumberFormat="1" applyFont="1" applyFill="1" applyBorder="1" applyAlignment="1">
      <alignment shrinkToFit="1"/>
    </xf>
    <xf numFmtId="178" fontId="21" fillId="5" borderId="28" xfId="0" applyNumberFormat="1" applyFont="1" applyFill="1" applyBorder="1" applyAlignment="1">
      <alignment shrinkToFit="1"/>
    </xf>
    <xf numFmtId="178" fontId="12" fillId="0" borderId="25" xfId="0" applyNumberFormat="1" applyFont="1" applyFill="1" applyBorder="1" applyAlignment="1">
      <alignment shrinkToFit="1"/>
    </xf>
    <xf numFmtId="178" fontId="12" fillId="0" borderId="26" xfId="0" applyNumberFormat="1" applyFont="1" applyFill="1" applyBorder="1" applyAlignment="1">
      <alignment shrinkToFit="1"/>
    </xf>
    <xf numFmtId="178" fontId="12" fillId="0" borderId="29" xfId="0" applyNumberFormat="1" applyFont="1" applyFill="1" applyBorder="1" applyAlignment="1">
      <alignment shrinkToFit="1"/>
    </xf>
    <xf numFmtId="178" fontId="12" fillId="0" borderId="30" xfId="0" applyNumberFormat="1" applyFont="1" applyFill="1" applyBorder="1" applyAlignment="1">
      <alignment shrinkToFit="1"/>
    </xf>
    <xf numFmtId="0" fontId="21" fillId="0" borderId="1"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34" fillId="0" borderId="105" xfId="0" applyFont="1" applyFill="1" applyBorder="1" applyAlignment="1">
      <alignment horizontal="center" vertical="center" wrapText="1"/>
    </xf>
    <xf numFmtId="0" fontId="21" fillId="5" borderId="27" xfId="0" applyFont="1" applyFill="1" applyBorder="1" applyAlignment="1">
      <alignment horizontal="center" vertical="center" wrapText="1"/>
    </xf>
    <xf numFmtId="0" fontId="21" fillId="5" borderId="28" xfId="0" applyFont="1" applyFill="1" applyBorder="1" applyAlignment="1">
      <alignment horizontal="center" vertical="center" wrapText="1"/>
    </xf>
    <xf numFmtId="0" fontId="21" fillId="5" borderId="29" xfId="0" applyFont="1" applyFill="1" applyBorder="1" applyAlignment="1">
      <alignment horizontal="center" vertical="center" wrapText="1"/>
    </xf>
    <xf numFmtId="0" fontId="21" fillId="5" borderId="30" xfId="0" applyFont="1" applyFill="1" applyBorder="1" applyAlignment="1">
      <alignment horizontal="center" vertical="center" wrapText="1"/>
    </xf>
    <xf numFmtId="0" fontId="38" fillId="5" borderId="25" xfId="0" applyFont="1" applyFill="1" applyBorder="1" applyAlignment="1">
      <alignment horizontal="right" vertical="top" wrapText="1"/>
    </xf>
    <xf numFmtId="0" fontId="38" fillId="5" borderId="26" xfId="0" applyFont="1" applyFill="1" applyBorder="1" applyAlignment="1">
      <alignment horizontal="right" vertical="top" wrapText="1"/>
    </xf>
    <xf numFmtId="0" fontId="4" fillId="5" borderId="0" xfId="0" applyFont="1" applyFill="1" applyBorder="1" applyAlignment="1"/>
    <xf numFmtId="0" fontId="4" fillId="5" borderId="6" xfId="0" applyFont="1" applyFill="1" applyBorder="1" applyAlignment="1"/>
    <xf numFmtId="0" fontId="4" fillId="5" borderId="9" xfId="0" applyFont="1" applyFill="1" applyBorder="1" applyAlignment="1"/>
    <xf numFmtId="0" fontId="4" fillId="5" borderId="11" xfId="0" applyFont="1" applyFill="1" applyBorder="1" applyAlignment="1"/>
    <xf numFmtId="177" fontId="12" fillId="0" borderId="27" xfId="0" applyNumberFormat="1" applyFont="1" applyBorder="1" applyAlignment="1"/>
    <xf numFmtId="177" fontId="12" fillId="0" borderId="0" xfId="0" applyNumberFormat="1" applyFont="1" applyBorder="1" applyAlignment="1"/>
    <xf numFmtId="177" fontId="12" fillId="0" borderId="28" xfId="0" applyNumberFormat="1" applyFont="1" applyBorder="1" applyAlignment="1"/>
    <xf numFmtId="177" fontId="12" fillId="0" borderId="27" xfId="0" applyNumberFormat="1" applyFont="1" applyFill="1" applyBorder="1" applyAlignment="1"/>
    <xf numFmtId="177" fontId="12" fillId="0" borderId="28" xfId="0" applyNumberFormat="1" applyFont="1" applyFill="1" applyBorder="1" applyAlignment="1"/>
    <xf numFmtId="178" fontId="12" fillId="0" borderId="27" xfId="0" applyNumberFormat="1" applyFont="1" applyFill="1" applyBorder="1" applyAlignment="1"/>
    <xf numFmtId="178" fontId="12" fillId="0" borderId="0" xfId="0" applyNumberFormat="1" applyFont="1" applyFill="1" applyBorder="1" applyAlignment="1"/>
    <xf numFmtId="178" fontId="12" fillId="0" borderId="28" xfId="0" applyNumberFormat="1" applyFont="1" applyFill="1" applyBorder="1" applyAlignment="1"/>
    <xf numFmtId="177" fontId="12" fillId="0" borderId="25" xfId="0" applyNumberFormat="1" applyFont="1" applyFill="1" applyBorder="1" applyAlignment="1"/>
    <xf numFmtId="177" fontId="12" fillId="0" borderId="1" xfId="0" applyNumberFormat="1" applyFont="1" applyFill="1" applyBorder="1" applyAlignment="1"/>
    <xf numFmtId="177" fontId="12" fillId="0" borderId="26" xfId="0" applyNumberFormat="1" applyFont="1" applyFill="1" applyBorder="1" applyAlignment="1"/>
    <xf numFmtId="177" fontId="12" fillId="0" borderId="29" xfId="0" applyNumberFormat="1" applyFont="1" applyFill="1" applyBorder="1" applyAlignment="1"/>
    <xf numFmtId="177" fontId="12" fillId="0" borderId="9" xfId="0" applyNumberFormat="1" applyFont="1" applyFill="1" applyBorder="1" applyAlignment="1"/>
    <xf numFmtId="177" fontId="12" fillId="0" borderId="30" xfId="0" applyNumberFormat="1" applyFont="1" applyFill="1" applyBorder="1" applyAlignment="1"/>
    <xf numFmtId="9" fontId="13" fillId="0" borderId="1" xfId="0" applyNumberFormat="1" applyFont="1" applyFill="1" applyBorder="1" applyAlignment="1">
      <alignment horizontal="center"/>
    </xf>
    <xf numFmtId="9" fontId="13" fillId="0" borderId="9" xfId="0" applyNumberFormat="1" applyFont="1" applyFill="1" applyBorder="1" applyAlignment="1">
      <alignment horizontal="center"/>
    </xf>
    <xf numFmtId="0" fontId="34" fillId="0" borderId="5" xfId="0" applyFont="1" applyBorder="1" applyAlignment="1">
      <alignment horizontal="center" vertical="center" wrapText="1"/>
    </xf>
    <xf numFmtId="0" fontId="34" fillId="0" borderId="11" xfId="0" applyFont="1" applyBorder="1" applyAlignment="1">
      <alignment horizontal="center" vertical="center" wrapText="1"/>
    </xf>
    <xf numFmtId="0" fontId="34" fillId="5" borderId="25" xfId="0" applyFont="1" applyFill="1" applyBorder="1" applyAlignment="1">
      <alignment horizontal="center" vertical="center" wrapText="1"/>
    </xf>
    <xf numFmtId="0" fontId="34" fillId="5" borderId="26" xfId="0" applyFont="1" applyFill="1" applyBorder="1" applyAlignment="1">
      <alignment horizontal="center" vertical="center" wrapText="1"/>
    </xf>
    <xf numFmtId="0" fontId="34" fillId="5" borderId="27" xfId="0" applyFont="1" applyFill="1" applyBorder="1" applyAlignment="1">
      <alignment horizontal="center" vertical="center" wrapText="1"/>
    </xf>
    <xf numFmtId="0" fontId="34" fillId="5" borderId="28" xfId="0" applyFont="1" applyFill="1" applyBorder="1" applyAlignment="1">
      <alignment horizontal="center" vertical="center" wrapText="1"/>
    </xf>
    <xf numFmtId="0" fontId="34" fillId="5" borderId="34" xfId="0" applyFont="1" applyFill="1" applyBorder="1" applyAlignment="1">
      <alignment horizontal="center" vertical="center" wrapText="1"/>
    </xf>
    <xf numFmtId="0" fontId="34" fillId="5" borderId="35" xfId="0" applyFont="1" applyFill="1" applyBorder="1" applyAlignment="1">
      <alignment horizontal="center" vertical="center" wrapText="1"/>
    </xf>
    <xf numFmtId="38" fontId="21" fillId="5" borderId="0" xfId="2" applyFont="1" applyFill="1" applyBorder="1" applyAlignment="1"/>
    <xf numFmtId="38" fontId="21" fillId="5" borderId="6" xfId="2" applyFont="1" applyFill="1" applyBorder="1" applyAlignment="1"/>
    <xf numFmtId="38" fontId="21" fillId="5" borderId="9" xfId="2" applyFont="1" applyFill="1" applyBorder="1" applyAlignment="1"/>
    <xf numFmtId="38" fontId="21" fillId="5" borderId="11" xfId="2" applyFont="1" applyFill="1" applyBorder="1" applyAlignment="1"/>
    <xf numFmtId="38" fontId="21" fillId="5" borderId="29" xfId="2" applyFont="1" applyFill="1" applyBorder="1" applyAlignment="1">
      <alignment vertical="center" wrapText="1"/>
    </xf>
    <xf numFmtId="38" fontId="21" fillId="5" borderId="9" xfId="2" applyFont="1" applyFill="1" applyBorder="1" applyAlignment="1">
      <alignment vertical="center" wrapText="1"/>
    </xf>
    <xf numFmtId="38" fontId="21" fillId="5" borderId="30" xfId="2" applyFont="1" applyFill="1" applyBorder="1" applyAlignment="1">
      <alignment vertical="center" wrapText="1"/>
    </xf>
    <xf numFmtId="38" fontId="21" fillId="5" borderId="23" xfId="2" applyFont="1" applyFill="1" applyBorder="1" applyAlignment="1"/>
    <xf numFmtId="38" fontId="21" fillId="5" borderId="38" xfId="2" applyFont="1" applyFill="1" applyBorder="1" applyAlignment="1"/>
    <xf numFmtId="38" fontId="23" fillId="5" borderId="108" xfId="2" applyFont="1" applyFill="1" applyBorder="1" applyAlignment="1">
      <alignment vertical="center" wrapText="1"/>
    </xf>
    <xf numFmtId="38" fontId="23" fillId="5" borderId="109" xfId="2" applyFont="1" applyFill="1" applyBorder="1" applyAlignment="1">
      <alignment vertical="center" wrapText="1"/>
    </xf>
    <xf numFmtId="38" fontId="23" fillId="5" borderId="110" xfId="2" applyFont="1" applyFill="1" applyBorder="1" applyAlignment="1">
      <alignment vertical="center" wrapText="1"/>
    </xf>
    <xf numFmtId="38" fontId="23" fillId="5" borderId="111" xfId="2" applyFont="1" applyFill="1" applyBorder="1" applyAlignment="1">
      <alignment vertical="center" wrapText="1"/>
    </xf>
    <xf numFmtId="38" fontId="13" fillId="5" borderId="9" xfId="2" applyFont="1" applyFill="1" applyBorder="1" applyAlignment="1">
      <alignment vertical="center" wrapText="1"/>
    </xf>
    <xf numFmtId="38" fontId="13" fillId="5" borderId="11" xfId="2" applyFont="1" applyFill="1" applyBorder="1" applyAlignment="1">
      <alignment vertical="center" wrapText="1"/>
    </xf>
    <xf numFmtId="38" fontId="23" fillId="5" borderId="6" xfId="2" applyFont="1" applyFill="1" applyBorder="1" applyAlignment="1">
      <alignment vertical="center" wrapText="1"/>
    </xf>
    <xf numFmtId="38" fontId="23" fillId="5" borderId="3" xfId="2" applyFont="1" applyFill="1" applyBorder="1" applyAlignment="1">
      <alignment vertical="center" wrapText="1"/>
    </xf>
    <xf numFmtId="0" fontId="34" fillId="0" borderId="5" xfId="0" applyFont="1" applyFill="1" applyBorder="1" applyAlignment="1">
      <alignment horizontal="center" vertical="center" wrapText="1"/>
    </xf>
    <xf numFmtId="0" fontId="34" fillId="0" borderId="11" xfId="0" applyFont="1" applyFill="1" applyBorder="1" applyAlignment="1">
      <alignment horizontal="center" vertical="center" wrapText="1"/>
    </xf>
    <xf numFmtId="38" fontId="21" fillId="5" borderId="106" xfId="2" applyFont="1" applyFill="1" applyBorder="1" applyAlignment="1"/>
    <xf numFmtId="38" fontId="21" fillId="5" borderId="107" xfId="2" applyFont="1" applyFill="1" applyBorder="1" applyAlignment="1"/>
    <xf numFmtId="0" fontId="55" fillId="5" borderId="12" xfId="0" applyFont="1" applyFill="1" applyBorder="1" applyAlignment="1">
      <alignment horizontal="center" vertical="center" wrapText="1"/>
    </xf>
    <xf numFmtId="0" fontId="55" fillId="5" borderId="12" xfId="0" applyFont="1" applyFill="1" applyBorder="1" applyAlignment="1">
      <alignment horizontal="center" vertical="center"/>
    </xf>
    <xf numFmtId="0" fontId="56" fillId="5" borderId="12" xfId="0" applyFont="1" applyFill="1" applyBorder="1" applyAlignment="1">
      <alignment horizontal="center" vertical="center"/>
    </xf>
    <xf numFmtId="180" fontId="8" fillId="5" borderId="72" xfId="0" applyNumberFormat="1" applyFont="1" applyFill="1" applyBorder="1" applyAlignment="1">
      <alignment horizontal="center" vertical="center" shrinkToFit="1"/>
    </xf>
    <xf numFmtId="180" fontId="8" fillId="5" borderId="48" xfId="0" applyNumberFormat="1" applyFont="1" applyFill="1" applyBorder="1" applyAlignment="1">
      <alignment horizontal="center" vertical="center" wrapText="1" shrinkToFit="1"/>
    </xf>
    <xf numFmtId="180" fontId="8" fillId="5" borderId="71" xfId="0" applyNumberFormat="1" applyFont="1" applyFill="1" applyBorder="1" applyAlignment="1">
      <alignment horizontal="center" vertical="center" wrapText="1" shrinkToFit="1"/>
    </xf>
    <xf numFmtId="180" fontId="8" fillId="5" borderId="45" xfId="0" applyNumberFormat="1" applyFont="1" applyFill="1" applyBorder="1" applyAlignment="1">
      <alignment horizontal="center" vertical="center" shrinkToFit="1"/>
    </xf>
    <xf numFmtId="180" fontId="8" fillId="5" borderId="32" xfId="0" applyNumberFormat="1"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23" xfId="0" applyBorder="1" applyAlignment="1">
      <alignment horizontal="center" vertical="center" shrinkToFit="1"/>
    </xf>
    <xf numFmtId="0" fontId="0" fillId="0" borderId="35" xfId="0" applyBorder="1" applyAlignment="1">
      <alignment horizontal="center" vertical="center" shrinkToFit="1"/>
    </xf>
    <xf numFmtId="188" fontId="8" fillId="5" borderId="45" xfId="0" applyNumberFormat="1" applyFont="1" applyFill="1" applyBorder="1" applyAlignment="1">
      <alignment horizontal="center" shrinkToFit="1"/>
    </xf>
    <xf numFmtId="188" fontId="24" fillId="5" borderId="45" xfId="0" applyNumberFormat="1" applyFont="1" applyFill="1" applyBorder="1" applyAlignment="1">
      <alignment horizontal="center" shrinkToFit="1"/>
    </xf>
    <xf numFmtId="177" fontId="8" fillId="5" borderId="45" xfId="0" applyNumberFormat="1" applyFont="1" applyFill="1" applyBorder="1" applyAlignment="1">
      <alignment horizontal="center" wrapText="1"/>
    </xf>
    <xf numFmtId="177" fontId="24" fillId="5" borderId="45" xfId="0" applyNumberFormat="1" applyFont="1" applyFill="1" applyBorder="1" applyAlignment="1">
      <alignment horizontal="center"/>
    </xf>
    <xf numFmtId="180" fontId="8" fillId="5" borderId="24" xfId="0" applyNumberFormat="1" applyFont="1" applyFill="1" applyBorder="1" applyAlignment="1">
      <alignment horizontal="center" vertical="center" shrinkToFit="1"/>
    </xf>
    <xf numFmtId="180" fontId="8" fillId="5" borderId="33" xfId="0" applyNumberFormat="1" applyFont="1" applyFill="1" applyBorder="1" applyAlignment="1">
      <alignment horizontal="center" vertical="center" shrinkToFit="1"/>
    </xf>
    <xf numFmtId="0" fontId="8" fillId="0" borderId="34"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35" xfId="0" applyFont="1" applyBorder="1" applyAlignment="1">
      <alignment horizontal="center" vertical="center" shrinkToFit="1"/>
    </xf>
    <xf numFmtId="0" fontId="2" fillId="5" borderId="67" xfId="0" applyFont="1" applyFill="1" applyBorder="1" applyAlignment="1">
      <alignment horizontal="center" vertical="center"/>
    </xf>
    <xf numFmtId="9" fontId="13" fillId="5" borderId="32" xfId="0" applyNumberFormat="1" applyFont="1" applyFill="1" applyBorder="1" applyAlignment="1">
      <alignment horizontal="right"/>
    </xf>
    <xf numFmtId="9" fontId="13" fillId="5" borderId="33" xfId="0" applyNumberFormat="1" applyFont="1" applyFill="1" applyBorder="1" applyAlignment="1">
      <alignment horizontal="right"/>
    </xf>
    <xf numFmtId="9" fontId="13" fillId="5" borderId="34" xfId="0" applyNumberFormat="1" applyFont="1" applyFill="1" applyBorder="1" applyAlignment="1">
      <alignment horizontal="right"/>
    </xf>
    <xf numFmtId="9" fontId="13" fillId="5" borderId="35" xfId="0" applyNumberFormat="1" applyFont="1" applyFill="1" applyBorder="1" applyAlignment="1">
      <alignment horizontal="right"/>
    </xf>
    <xf numFmtId="0" fontId="21" fillId="5" borderId="32" xfId="0" applyFont="1" applyFill="1" applyBorder="1" applyAlignment="1">
      <alignment horizontal="center" vertical="center" shrinkToFit="1"/>
    </xf>
    <xf numFmtId="0" fontId="21" fillId="5" borderId="34" xfId="0" applyFont="1" applyFill="1" applyBorder="1" applyAlignment="1">
      <alignment horizontal="center" vertical="center" shrinkToFit="1"/>
    </xf>
    <xf numFmtId="177" fontId="21" fillId="5" borderId="32" xfId="0" applyNumberFormat="1" applyFont="1" applyFill="1" applyBorder="1" applyAlignment="1">
      <alignment horizontal="right"/>
    </xf>
    <xf numFmtId="177" fontId="21" fillId="5" borderId="33" xfId="0" applyNumberFormat="1" applyFont="1" applyFill="1" applyBorder="1" applyAlignment="1">
      <alignment horizontal="right"/>
    </xf>
    <xf numFmtId="177" fontId="21" fillId="5" borderId="34" xfId="0" applyNumberFormat="1" applyFont="1" applyFill="1" applyBorder="1" applyAlignment="1">
      <alignment horizontal="right"/>
    </xf>
    <xf numFmtId="177" fontId="21" fillId="5" borderId="35" xfId="0" applyNumberFormat="1" applyFont="1" applyFill="1" applyBorder="1" applyAlignment="1">
      <alignment horizontal="right"/>
    </xf>
    <xf numFmtId="0" fontId="13" fillId="5" borderId="40" xfId="0" applyFont="1" applyFill="1" applyBorder="1" applyAlignment="1">
      <alignment horizontal="right"/>
    </xf>
    <xf numFmtId="0" fontId="13" fillId="5" borderId="41" xfId="0" applyFont="1" applyFill="1" applyBorder="1" applyAlignment="1">
      <alignment horizontal="right"/>
    </xf>
    <xf numFmtId="0" fontId="13" fillId="5" borderId="33" xfId="0" applyFont="1" applyFill="1" applyBorder="1" applyAlignment="1">
      <alignment horizontal="left"/>
    </xf>
    <xf numFmtId="0" fontId="13" fillId="5" borderId="35" xfId="0" applyFont="1" applyFill="1" applyBorder="1" applyAlignment="1">
      <alignment horizontal="left"/>
    </xf>
    <xf numFmtId="190" fontId="21" fillId="5" borderId="40" xfId="0" applyNumberFormat="1" applyFont="1" applyFill="1" applyBorder="1" applyAlignment="1">
      <alignment horizontal="right"/>
    </xf>
    <xf numFmtId="190" fontId="21" fillId="5" borderId="41" xfId="0" applyNumberFormat="1" applyFont="1" applyFill="1" applyBorder="1" applyAlignment="1">
      <alignment horizontal="right"/>
    </xf>
    <xf numFmtId="49" fontId="13" fillId="5" borderId="40" xfId="0" applyNumberFormat="1" applyFont="1" applyFill="1" applyBorder="1" applyAlignment="1">
      <alignment horizontal="right"/>
    </xf>
    <xf numFmtId="49" fontId="13" fillId="5" borderId="41" xfId="0" applyNumberFormat="1" applyFont="1" applyFill="1" applyBorder="1" applyAlignment="1">
      <alignment horizontal="right"/>
    </xf>
    <xf numFmtId="190" fontId="13" fillId="5" borderId="40" xfId="0" applyNumberFormat="1" applyFont="1" applyFill="1" applyBorder="1" applyAlignment="1">
      <alignment horizontal="right"/>
    </xf>
    <xf numFmtId="0" fontId="13" fillId="5" borderId="28" xfId="0" applyFont="1" applyFill="1" applyBorder="1" applyAlignment="1">
      <alignment horizontal="left"/>
    </xf>
    <xf numFmtId="0" fontId="13" fillId="5" borderId="30" xfId="0" applyFont="1" applyFill="1" applyBorder="1" applyAlignment="1">
      <alignment horizontal="left"/>
    </xf>
    <xf numFmtId="190" fontId="21" fillId="5" borderId="73" xfId="0" applyNumberFormat="1" applyFont="1" applyFill="1" applyBorder="1" applyAlignment="1">
      <alignment horizontal="right"/>
    </xf>
    <xf numFmtId="190" fontId="21" fillId="5" borderId="42" xfId="0" applyNumberFormat="1" applyFont="1" applyFill="1" applyBorder="1" applyAlignment="1">
      <alignment horizontal="right"/>
    </xf>
    <xf numFmtId="38" fontId="57" fillId="5" borderId="0" xfId="2" applyFont="1" applyFill="1" applyBorder="1" applyAlignment="1">
      <alignment vertical="center" wrapText="1"/>
    </xf>
    <xf numFmtId="38" fontId="57" fillId="5" borderId="6" xfId="2" applyFont="1" applyFill="1" applyBorder="1" applyAlignment="1">
      <alignment vertical="center" wrapText="1"/>
    </xf>
    <xf numFmtId="38" fontId="57" fillId="5" borderId="23" xfId="2" applyFont="1" applyFill="1" applyBorder="1" applyAlignment="1">
      <alignment vertical="center" wrapText="1"/>
    </xf>
    <xf numFmtId="38" fontId="57" fillId="5" borderId="38" xfId="2" applyFont="1" applyFill="1" applyBorder="1" applyAlignment="1">
      <alignment vertical="center" wrapText="1"/>
    </xf>
    <xf numFmtId="38" fontId="55" fillId="5" borderId="0" xfId="2" applyFont="1" applyFill="1" applyBorder="1" applyAlignment="1">
      <alignment vertical="center"/>
    </xf>
    <xf numFmtId="38" fontId="55" fillId="5" borderId="6" xfId="2" applyFont="1" applyFill="1" applyBorder="1" applyAlignment="1">
      <alignment vertical="center"/>
    </xf>
    <xf numFmtId="38" fontId="55" fillId="5" borderId="9" xfId="2" applyFont="1" applyFill="1" applyBorder="1" applyAlignment="1">
      <alignment vertical="center"/>
    </xf>
    <xf numFmtId="38" fontId="55" fillId="5" borderId="11" xfId="2" applyFont="1" applyFill="1" applyBorder="1" applyAlignment="1">
      <alignment vertical="center"/>
    </xf>
    <xf numFmtId="0" fontId="13" fillId="5" borderId="8" xfId="0" applyFont="1" applyFill="1" applyBorder="1" applyAlignment="1">
      <alignment horizontal="center" vertical="center" wrapText="1"/>
    </xf>
    <xf numFmtId="0" fontId="8" fillId="5" borderId="25" xfId="0" applyFont="1" applyFill="1" applyBorder="1" applyAlignment="1">
      <alignment horizontal="center" vertical="center" wrapText="1"/>
    </xf>
    <xf numFmtId="189" fontId="8" fillId="5" borderId="25" xfId="2" applyNumberFormat="1" applyFont="1" applyFill="1" applyBorder="1" applyAlignment="1">
      <alignment horizontal="center" vertical="center" wrapText="1"/>
    </xf>
    <xf numFmtId="0" fontId="57" fillId="5" borderId="8" xfId="0" applyFont="1" applyFill="1" applyBorder="1" applyAlignment="1">
      <alignment horizontal="center" vertical="center" wrapText="1"/>
    </xf>
    <xf numFmtId="0" fontId="57" fillId="5" borderId="1" xfId="0" applyFont="1" applyFill="1" applyBorder="1" applyAlignment="1">
      <alignment horizontal="center" vertical="center" wrapText="1"/>
    </xf>
    <xf numFmtId="0" fontId="57" fillId="5" borderId="7" xfId="0" applyFont="1" applyFill="1" applyBorder="1" applyAlignment="1">
      <alignment horizontal="center" vertical="center" wrapText="1"/>
    </xf>
    <xf numFmtId="0" fontId="57" fillId="5" borderId="0" xfId="0" applyFont="1" applyFill="1" applyBorder="1" applyAlignment="1">
      <alignment horizontal="center" vertical="center" wrapText="1"/>
    </xf>
    <xf numFmtId="0" fontId="57" fillId="5" borderId="69" xfId="0" applyFont="1" applyFill="1" applyBorder="1" applyAlignment="1">
      <alignment horizontal="center" vertical="center" wrapText="1"/>
    </xf>
    <xf numFmtId="0" fontId="57" fillId="5" borderId="23" xfId="0" applyFont="1" applyFill="1" applyBorder="1" applyAlignment="1">
      <alignment horizontal="center" vertical="center" wrapText="1"/>
    </xf>
    <xf numFmtId="38" fontId="21" fillId="5" borderId="0" xfId="2" applyFont="1" applyFill="1" applyBorder="1" applyAlignment="1">
      <alignment vertical="center"/>
    </xf>
    <xf numFmtId="38" fontId="21" fillId="5" borderId="6" xfId="2" applyFont="1" applyFill="1" applyBorder="1" applyAlignment="1">
      <alignment vertical="center"/>
    </xf>
    <xf numFmtId="38" fontId="21" fillId="5" borderId="23" xfId="2" applyFont="1" applyFill="1" applyBorder="1" applyAlignment="1">
      <alignment vertical="center"/>
    </xf>
    <xf numFmtId="38" fontId="21" fillId="5" borderId="38" xfId="2" applyFont="1" applyFill="1" applyBorder="1" applyAlignment="1">
      <alignment vertical="center"/>
    </xf>
    <xf numFmtId="0" fontId="13" fillId="5" borderId="7" xfId="0" applyFont="1" applyFill="1" applyBorder="1" applyAlignment="1">
      <alignment horizontal="center" vertical="center" wrapText="1"/>
    </xf>
    <xf numFmtId="0" fontId="31" fillId="0" borderId="81" xfId="0" applyFont="1" applyBorder="1" applyAlignment="1">
      <alignment horizontal="center" vertical="center"/>
    </xf>
    <xf numFmtId="0" fontId="31" fillId="0" borderId="98"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238126</xdr:colOff>
      <xdr:row>18</xdr:row>
      <xdr:rowOff>9525</xdr:rowOff>
    </xdr:from>
    <xdr:to>
      <xdr:col>34</xdr:col>
      <xdr:colOff>95250</xdr:colOff>
      <xdr:row>20</xdr:row>
      <xdr:rowOff>161925</xdr:rowOff>
    </xdr:to>
    <xdr:sp macro="" textlink="">
      <xdr:nvSpPr>
        <xdr:cNvPr id="2" name="右中かっこ 1"/>
        <xdr:cNvSpPr/>
      </xdr:nvSpPr>
      <xdr:spPr>
        <a:xfrm>
          <a:off x="9429751" y="3057525"/>
          <a:ext cx="142874" cy="4953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247650</xdr:colOff>
      <xdr:row>18</xdr:row>
      <xdr:rowOff>9525</xdr:rowOff>
    </xdr:from>
    <xdr:to>
      <xdr:col>39</xdr:col>
      <xdr:colOff>95249</xdr:colOff>
      <xdr:row>20</xdr:row>
      <xdr:rowOff>161925</xdr:rowOff>
    </xdr:to>
    <xdr:sp macro="" textlink="">
      <xdr:nvSpPr>
        <xdr:cNvPr id="3" name="右中かっこ 2"/>
        <xdr:cNvSpPr/>
      </xdr:nvSpPr>
      <xdr:spPr>
        <a:xfrm>
          <a:off x="10772775" y="3057525"/>
          <a:ext cx="142874" cy="4953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247650</xdr:colOff>
      <xdr:row>18</xdr:row>
      <xdr:rowOff>0</xdr:rowOff>
    </xdr:from>
    <xdr:to>
      <xdr:col>41</xdr:col>
      <xdr:colOff>95249</xdr:colOff>
      <xdr:row>20</xdr:row>
      <xdr:rowOff>152400</xdr:rowOff>
    </xdr:to>
    <xdr:sp macro="" textlink="">
      <xdr:nvSpPr>
        <xdr:cNvPr id="4" name="右中かっこ 3"/>
        <xdr:cNvSpPr/>
      </xdr:nvSpPr>
      <xdr:spPr>
        <a:xfrm>
          <a:off x="11363325" y="3048000"/>
          <a:ext cx="142874" cy="4953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38101</xdr:colOff>
      <xdr:row>15</xdr:row>
      <xdr:rowOff>95250</xdr:rowOff>
    </xdr:from>
    <xdr:to>
      <xdr:col>36</xdr:col>
      <xdr:colOff>152400</xdr:colOff>
      <xdr:row>16</xdr:row>
      <xdr:rowOff>76200</xdr:rowOff>
    </xdr:to>
    <xdr:sp macro="" textlink="">
      <xdr:nvSpPr>
        <xdr:cNvPr id="5" name="楕円 4"/>
        <xdr:cNvSpPr/>
      </xdr:nvSpPr>
      <xdr:spPr>
        <a:xfrm>
          <a:off x="10086976" y="2657475"/>
          <a:ext cx="114299" cy="1238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20</xdr:row>
      <xdr:rowOff>47625</xdr:rowOff>
    </xdr:from>
    <xdr:to>
      <xdr:col>36</xdr:col>
      <xdr:colOff>152399</xdr:colOff>
      <xdr:row>21</xdr:row>
      <xdr:rowOff>0</xdr:rowOff>
    </xdr:to>
    <xdr:sp macro="" textlink="">
      <xdr:nvSpPr>
        <xdr:cNvPr id="6" name="楕円 5"/>
        <xdr:cNvSpPr/>
      </xdr:nvSpPr>
      <xdr:spPr>
        <a:xfrm>
          <a:off x="10086975" y="3438525"/>
          <a:ext cx="114299" cy="1238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238124</xdr:colOff>
      <xdr:row>23</xdr:row>
      <xdr:rowOff>28575</xdr:rowOff>
    </xdr:from>
    <xdr:to>
      <xdr:col>34</xdr:col>
      <xdr:colOff>95249</xdr:colOff>
      <xdr:row>26</xdr:row>
      <xdr:rowOff>161925</xdr:rowOff>
    </xdr:to>
    <xdr:sp macro="" textlink="">
      <xdr:nvSpPr>
        <xdr:cNvPr id="7" name="右中かっこ 6"/>
        <xdr:cNvSpPr/>
      </xdr:nvSpPr>
      <xdr:spPr>
        <a:xfrm>
          <a:off x="9429749" y="3933825"/>
          <a:ext cx="142875" cy="6477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selection activeCell="A24" sqref="A24"/>
    </sheetView>
  </sheetViews>
  <sheetFormatPr defaultRowHeight="13.5"/>
  <cols>
    <col min="1" max="1" width="4.625" customWidth="1"/>
    <col min="2" max="2" width="4.875" customWidth="1"/>
  </cols>
  <sheetData>
    <row r="1" spans="1:7">
      <c r="B1" s="61"/>
      <c r="G1" s="60"/>
    </row>
    <row r="2" spans="1:7">
      <c r="A2" t="s">
        <v>149</v>
      </c>
    </row>
    <row r="4" spans="1:7">
      <c r="A4" t="s">
        <v>68</v>
      </c>
    </row>
    <row r="6" spans="1:7">
      <c r="B6" t="s">
        <v>66</v>
      </c>
    </row>
    <row r="9" spans="1:7">
      <c r="C9" s="94">
        <v>0</v>
      </c>
      <c r="D9" s="19" t="s">
        <v>64</v>
      </c>
      <c r="E9" s="17"/>
    </row>
    <row r="10" spans="1:7">
      <c r="C10" s="17"/>
      <c r="D10" s="19"/>
      <c r="E10" s="17"/>
    </row>
    <row r="11" spans="1:7">
      <c r="C11" s="95">
        <v>0</v>
      </c>
      <c r="D11" s="19" t="s">
        <v>65</v>
      </c>
      <c r="E11" s="18"/>
    </row>
    <row r="14" spans="1:7">
      <c r="B14" t="s">
        <v>67</v>
      </c>
    </row>
    <row r="15" spans="1:7">
      <c r="B15" t="s">
        <v>220</v>
      </c>
    </row>
    <row r="17" spans="2:3">
      <c r="B17" t="s">
        <v>221</v>
      </c>
      <c r="C17" s="20"/>
    </row>
    <row r="18" spans="2:3">
      <c r="B18" t="s">
        <v>89</v>
      </c>
      <c r="C18" s="20"/>
    </row>
    <row r="19" spans="2:3">
      <c r="C19" s="20"/>
    </row>
    <row r="20" spans="2:3">
      <c r="B20" t="s">
        <v>219</v>
      </c>
      <c r="C20" s="20"/>
    </row>
    <row r="26" spans="2:3">
      <c r="B26" s="60"/>
    </row>
  </sheetData>
  <phoneticPr fontId="14"/>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4"/>
  <sheetViews>
    <sheetView showZeros="0" zoomScaleNormal="100" workbookViewId="0">
      <selection activeCell="I29" sqref="I29:K30"/>
    </sheetView>
  </sheetViews>
  <sheetFormatPr defaultRowHeight="13.5"/>
  <cols>
    <col min="1" max="8" width="3.125" style="1" customWidth="1"/>
    <col min="9" max="11" width="5.625" style="1" customWidth="1"/>
    <col min="12" max="12" width="3.625" style="1" customWidth="1"/>
    <col min="13" max="15" width="3.125" style="1" customWidth="1"/>
    <col min="16" max="16" width="1.25" style="1" customWidth="1"/>
    <col min="17" max="18" width="3.375" style="1" customWidth="1"/>
    <col min="19" max="19" width="1.25" style="1" customWidth="1"/>
    <col min="20" max="20" width="3.125" style="1" customWidth="1"/>
    <col min="21" max="23" width="5.625" style="1" customWidth="1"/>
    <col min="24" max="24" width="4" style="1" customWidth="1"/>
    <col min="25" max="27" width="3.75" style="1" customWidth="1"/>
    <col min="28" max="28" width="2.5" style="1" customWidth="1"/>
    <col min="29" max="36" width="3.75" style="1" customWidth="1"/>
    <col min="37" max="37" width="2.375" style="1" customWidth="1"/>
    <col min="38" max="43" width="3.875" style="1" customWidth="1"/>
    <col min="44" max="16384" width="9" style="1"/>
  </cols>
  <sheetData>
    <row r="1" spans="1:45" ht="21">
      <c r="L1" s="276" t="s">
        <v>217</v>
      </c>
      <c r="M1" s="276"/>
      <c r="N1" s="277">
        <v>5</v>
      </c>
      <c r="O1" s="277"/>
      <c r="P1" s="2" t="s">
        <v>218</v>
      </c>
      <c r="Q1" s="2"/>
      <c r="R1" s="2"/>
      <c r="S1" s="2"/>
      <c r="T1" s="2"/>
      <c r="U1" s="2"/>
      <c r="V1" s="2"/>
    </row>
    <row r="2" spans="1:45" ht="13.5" customHeight="1">
      <c r="N2" s="286" t="s">
        <v>0</v>
      </c>
      <c r="O2" s="287"/>
      <c r="P2" s="456" t="s">
        <v>207</v>
      </c>
      <c r="Q2" s="368"/>
      <c r="R2" s="368"/>
      <c r="S2" s="368"/>
      <c r="T2" s="368"/>
      <c r="U2" s="368"/>
      <c r="V2" s="368"/>
      <c r="W2" s="368"/>
      <c r="X2" s="368"/>
      <c r="Y2" s="369"/>
      <c r="Z2" s="457" t="s">
        <v>109</v>
      </c>
      <c r="AA2" s="458"/>
      <c r="AB2" s="297"/>
      <c r="AC2" s="298"/>
      <c r="AD2" s="298"/>
      <c r="AE2" s="298"/>
      <c r="AF2" s="298"/>
      <c r="AG2" s="298"/>
      <c r="AH2" s="298"/>
      <c r="AI2" s="445"/>
      <c r="AJ2" s="278" t="s">
        <v>1</v>
      </c>
      <c r="AK2" s="304" t="s">
        <v>2</v>
      </c>
      <c r="AL2" s="304"/>
      <c r="AM2" s="306"/>
      <c r="AN2" s="306"/>
      <c r="AO2" s="306"/>
      <c r="AP2" s="306"/>
      <c r="AQ2" s="306"/>
    </row>
    <row r="3" spans="1:45">
      <c r="N3" s="282"/>
      <c r="O3" s="283"/>
      <c r="P3" s="370"/>
      <c r="Q3" s="371"/>
      <c r="R3" s="371"/>
      <c r="S3" s="371"/>
      <c r="T3" s="371"/>
      <c r="U3" s="371"/>
      <c r="V3" s="371"/>
      <c r="W3" s="371"/>
      <c r="X3" s="371"/>
      <c r="Y3" s="372"/>
      <c r="Z3" s="282" t="s">
        <v>3</v>
      </c>
      <c r="AA3" s="283"/>
      <c r="AB3" s="432"/>
      <c r="AC3" s="433"/>
      <c r="AD3" s="433"/>
      <c r="AE3" s="433"/>
      <c r="AF3" s="433"/>
      <c r="AG3" s="433"/>
      <c r="AH3" s="433"/>
      <c r="AI3" s="446"/>
      <c r="AJ3" s="279"/>
      <c r="AK3" s="304"/>
      <c r="AL3" s="304"/>
      <c r="AM3" s="306"/>
      <c r="AN3" s="306"/>
      <c r="AO3" s="306"/>
      <c r="AP3" s="306"/>
      <c r="AQ3" s="306"/>
    </row>
    <row r="4" spans="1:45" ht="13.5" customHeight="1">
      <c r="N4" s="284"/>
      <c r="O4" s="285"/>
      <c r="P4" s="373"/>
      <c r="Q4" s="374"/>
      <c r="R4" s="374"/>
      <c r="S4" s="374"/>
      <c r="T4" s="374"/>
      <c r="U4" s="374"/>
      <c r="V4" s="374"/>
      <c r="W4" s="374"/>
      <c r="X4" s="374"/>
      <c r="Y4" s="375"/>
      <c r="Z4" s="284"/>
      <c r="AA4" s="285"/>
      <c r="AB4" s="434"/>
      <c r="AC4" s="435"/>
      <c r="AD4" s="435"/>
      <c r="AE4" s="435"/>
      <c r="AF4" s="435"/>
      <c r="AG4" s="435"/>
      <c r="AH4" s="435"/>
      <c r="AI4" s="447"/>
      <c r="AJ4" s="279"/>
      <c r="AK4" s="304" t="s">
        <v>163</v>
      </c>
      <c r="AL4" s="305"/>
      <c r="AM4" s="424"/>
      <c r="AN4" s="424"/>
      <c r="AO4" s="424"/>
      <c r="AP4" s="424"/>
      <c r="AQ4" s="424"/>
    </row>
    <row r="5" spans="1:45">
      <c r="N5" s="286" t="s">
        <v>162</v>
      </c>
      <c r="O5" s="287"/>
      <c r="P5" s="367"/>
      <c r="Q5" s="368"/>
      <c r="R5" s="368"/>
      <c r="S5" s="368"/>
      <c r="T5" s="368"/>
      <c r="U5" s="368"/>
      <c r="V5" s="368"/>
      <c r="W5" s="368"/>
      <c r="X5" s="368"/>
      <c r="Y5" s="369"/>
      <c r="Z5" s="286" t="s">
        <v>4</v>
      </c>
      <c r="AA5" s="287"/>
      <c r="AB5" s="436"/>
      <c r="AC5" s="437"/>
      <c r="AD5" s="437"/>
      <c r="AE5" s="437"/>
      <c r="AF5" s="437"/>
      <c r="AG5" s="437"/>
      <c r="AH5" s="437"/>
      <c r="AI5" s="438"/>
      <c r="AJ5" s="280"/>
      <c r="AK5" s="305"/>
      <c r="AL5" s="305"/>
      <c r="AM5" s="424"/>
      <c r="AN5" s="424"/>
      <c r="AO5" s="424"/>
      <c r="AP5" s="424"/>
      <c r="AQ5" s="424"/>
    </row>
    <row r="6" spans="1:45" ht="13.5" customHeight="1">
      <c r="N6" s="282"/>
      <c r="O6" s="283"/>
      <c r="P6" s="370"/>
      <c r="Q6" s="371"/>
      <c r="R6" s="371"/>
      <c r="S6" s="371"/>
      <c r="T6" s="371"/>
      <c r="U6" s="371"/>
      <c r="V6" s="371"/>
      <c r="W6" s="371"/>
      <c r="X6" s="371"/>
      <c r="Y6" s="372"/>
      <c r="Z6" s="282"/>
      <c r="AA6" s="283"/>
      <c r="AB6" s="439"/>
      <c r="AC6" s="440"/>
      <c r="AD6" s="440"/>
      <c r="AE6" s="440"/>
      <c r="AF6" s="440"/>
      <c r="AG6" s="440"/>
      <c r="AH6" s="440"/>
      <c r="AI6" s="441"/>
      <c r="AJ6" s="280"/>
      <c r="AK6" s="304" t="s">
        <v>158</v>
      </c>
      <c r="AL6" s="305"/>
      <c r="AM6" s="424"/>
      <c r="AN6" s="424"/>
      <c r="AO6" s="424"/>
      <c r="AP6" s="424"/>
      <c r="AQ6" s="424"/>
    </row>
    <row r="7" spans="1:45" ht="13.5" customHeight="1">
      <c r="A7" s="358" t="s">
        <v>217</v>
      </c>
      <c r="B7" s="358"/>
      <c r="C7" s="76">
        <v>6</v>
      </c>
      <c r="D7" s="151" t="s">
        <v>5</v>
      </c>
      <c r="E7" s="76"/>
      <c r="F7" s="151" t="s">
        <v>6</v>
      </c>
      <c r="G7" s="76"/>
      <c r="H7" s="151" t="s">
        <v>7</v>
      </c>
      <c r="N7" s="284"/>
      <c r="O7" s="285"/>
      <c r="P7" s="373"/>
      <c r="Q7" s="374"/>
      <c r="R7" s="374"/>
      <c r="S7" s="374"/>
      <c r="T7" s="374"/>
      <c r="U7" s="374"/>
      <c r="V7" s="374"/>
      <c r="W7" s="374"/>
      <c r="X7" s="374"/>
      <c r="Y7" s="375"/>
      <c r="Z7" s="284"/>
      <c r="AA7" s="285"/>
      <c r="AB7" s="442"/>
      <c r="AC7" s="443"/>
      <c r="AD7" s="443"/>
      <c r="AE7" s="443"/>
      <c r="AF7" s="443"/>
      <c r="AG7" s="443"/>
      <c r="AH7" s="443"/>
      <c r="AI7" s="444"/>
      <c r="AJ7" s="281"/>
      <c r="AK7" s="305"/>
      <c r="AL7" s="305"/>
      <c r="AM7" s="424"/>
      <c r="AN7" s="424"/>
      <c r="AO7" s="424"/>
      <c r="AP7" s="424"/>
      <c r="AQ7" s="424"/>
    </row>
    <row r="9" spans="1:45">
      <c r="B9" s="151" t="s">
        <v>8</v>
      </c>
      <c r="C9" s="76">
        <v>1</v>
      </c>
      <c r="D9" s="151" t="s">
        <v>9</v>
      </c>
      <c r="E9" s="76">
        <v>1</v>
      </c>
      <c r="F9" s="151" t="s">
        <v>10</v>
      </c>
      <c r="H9" s="151" t="s">
        <v>11</v>
      </c>
      <c r="I9" s="76">
        <v>12</v>
      </c>
      <c r="J9" s="151" t="s">
        <v>9</v>
      </c>
      <c r="K9" s="76">
        <v>31</v>
      </c>
      <c r="L9" s="151" t="s">
        <v>12</v>
      </c>
      <c r="AI9" s="40"/>
      <c r="AJ9" s="299"/>
      <c r="AK9" s="299"/>
      <c r="AL9" s="299"/>
      <c r="AM9" s="299"/>
      <c r="AN9" s="299"/>
      <c r="AO9" s="299"/>
      <c r="AP9" s="299"/>
      <c r="AQ9" s="299"/>
    </row>
    <row r="10" spans="1:45" ht="11.25" customHeight="1"/>
    <row r="11" spans="1:45" ht="13.5" customHeight="1">
      <c r="A11" s="361" t="s">
        <v>13</v>
      </c>
      <c r="B11" s="362"/>
      <c r="C11" s="362"/>
      <c r="D11" s="362"/>
      <c r="E11" s="362"/>
      <c r="F11" s="362"/>
      <c r="G11" s="362"/>
      <c r="H11" s="362"/>
      <c r="I11" s="362" t="s">
        <v>14</v>
      </c>
      <c r="J11" s="362"/>
      <c r="K11" s="363"/>
      <c r="L11" s="53"/>
      <c r="M11" s="1" t="s">
        <v>127</v>
      </c>
      <c r="N11" s="53"/>
      <c r="O11" s="53"/>
      <c r="P11" s="53"/>
      <c r="Q11" s="53"/>
      <c r="R11" s="53"/>
      <c r="S11" s="53"/>
      <c r="T11" s="53"/>
      <c r="U11" s="53"/>
      <c r="V11" s="53"/>
      <c r="W11" s="53"/>
    </row>
    <row r="12" spans="1:45" ht="13.5" customHeight="1">
      <c r="A12" s="364" t="s">
        <v>16</v>
      </c>
      <c r="B12" s="365" t="s">
        <v>165</v>
      </c>
      <c r="C12" s="365"/>
      <c r="D12" s="365"/>
      <c r="E12" s="365"/>
      <c r="F12" s="365"/>
      <c r="G12" s="365"/>
      <c r="H12" s="366" t="s">
        <v>17</v>
      </c>
      <c r="I12" s="359">
        <f>AI37</f>
        <v>0</v>
      </c>
      <c r="J12" s="359"/>
      <c r="K12" s="360"/>
      <c r="L12" s="54"/>
      <c r="M12" s="348" t="s">
        <v>129</v>
      </c>
      <c r="N12" s="317"/>
      <c r="O12" s="317"/>
      <c r="P12" s="316" t="s">
        <v>130</v>
      </c>
      <c r="Q12" s="317"/>
      <c r="R12" s="317"/>
      <c r="S12" s="318"/>
      <c r="T12" s="317" t="s">
        <v>131</v>
      </c>
      <c r="U12" s="317"/>
      <c r="V12" s="317"/>
      <c r="W12" s="499" t="s">
        <v>132</v>
      </c>
      <c r="X12" s="500"/>
      <c r="Y12" s="500"/>
      <c r="Z12" s="500"/>
      <c r="AA12" s="501"/>
      <c r="AB12" s="353" t="s">
        <v>133</v>
      </c>
      <c r="AC12" s="353"/>
      <c r="AD12" s="353"/>
      <c r="AE12" s="426" t="s">
        <v>134</v>
      </c>
      <c r="AF12" s="427"/>
      <c r="AG12" s="346" t="s">
        <v>135</v>
      </c>
      <c r="AH12" s="346"/>
      <c r="AI12" s="346"/>
      <c r="AJ12" s="346"/>
      <c r="AK12" s="346"/>
      <c r="AL12" s="346"/>
      <c r="AM12" s="346"/>
      <c r="AN12" s="346"/>
      <c r="AO12" s="347"/>
      <c r="AP12" s="338" t="s">
        <v>139</v>
      </c>
      <c r="AQ12" s="339"/>
    </row>
    <row r="13" spans="1:45" ht="13.5" customHeight="1">
      <c r="A13" s="245"/>
      <c r="B13" s="243"/>
      <c r="C13" s="243"/>
      <c r="D13" s="243"/>
      <c r="E13" s="243"/>
      <c r="F13" s="243"/>
      <c r="G13" s="243"/>
      <c r="H13" s="240"/>
      <c r="I13" s="218"/>
      <c r="J13" s="218"/>
      <c r="K13" s="219"/>
      <c r="L13" s="54"/>
      <c r="M13" s="349"/>
      <c r="N13" s="350"/>
      <c r="O13" s="350"/>
      <c r="P13" s="462" t="s">
        <v>170</v>
      </c>
      <c r="Q13" s="508" t="s">
        <v>169</v>
      </c>
      <c r="R13" s="508"/>
      <c r="S13" s="464" t="s">
        <v>171</v>
      </c>
      <c r="T13" s="350"/>
      <c r="U13" s="350"/>
      <c r="V13" s="350"/>
      <c r="W13" s="502"/>
      <c r="X13" s="503"/>
      <c r="Y13" s="503"/>
      <c r="Z13" s="503"/>
      <c r="AA13" s="504"/>
      <c r="AB13" s="354"/>
      <c r="AC13" s="354"/>
      <c r="AD13" s="354"/>
      <c r="AE13" s="340"/>
      <c r="AF13" s="428"/>
      <c r="AG13" s="431" t="s">
        <v>166</v>
      </c>
      <c r="AH13" s="431"/>
      <c r="AI13" s="431"/>
      <c r="AJ13" s="431"/>
      <c r="AK13" s="356" t="s">
        <v>138</v>
      </c>
      <c r="AL13" s="356"/>
      <c r="AM13" s="356"/>
      <c r="AN13" s="334" t="s">
        <v>206</v>
      </c>
      <c r="AO13" s="335"/>
      <c r="AP13" s="340"/>
      <c r="AQ13" s="341"/>
    </row>
    <row r="14" spans="1:45" ht="13.5" customHeight="1">
      <c r="A14" s="245"/>
      <c r="B14" s="380" t="s">
        <v>111</v>
      </c>
      <c r="C14" s="425" t="s">
        <v>159</v>
      </c>
      <c r="D14" s="425"/>
      <c r="E14" s="425"/>
      <c r="F14" s="425"/>
      <c r="G14" s="425"/>
      <c r="H14" s="240" t="s">
        <v>19</v>
      </c>
      <c r="I14" s="218">
        <f>AK37</f>
        <v>0</v>
      </c>
      <c r="J14" s="218"/>
      <c r="K14" s="219"/>
      <c r="L14" s="54"/>
      <c r="M14" s="351"/>
      <c r="N14" s="352"/>
      <c r="O14" s="352"/>
      <c r="P14" s="463"/>
      <c r="Q14" s="509"/>
      <c r="R14" s="509"/>
      <c r="S14" s="465"/>
      <c r="T14" s="352"/>
      <c r="U14" s="352"/>
      <c r="V14" s="352"/>
      <c r="W14" s="505"/>
      <c r="X14" s="506"/>
      <c r="Y14" s="506"/>
      <c r="Z14" s="506"/>
      <c r="AA14" s="507"/>
      <c r="AB14" s="355"/>
      <c r="AC14" s="355"/>
      <c r="AD14" s="355"/>
      <c r="AE14" s="429"/>
      <c r="AF14" s="430"/>
      <c r="AG14" s="455" t="s">
        <v>136</v>
      </c>
      <c r="AH14" s="455"/>
      <c r="AI14" s="455" t="s">
        <v>137</v>
      </c>
      <c r="AJ14" s="455"/>
      <c r="AK14" s="357"/>
      <c r="AL14" s="357"/>
      <c r="AM14" s="357"/>
      <c r="AN14" s="336"/>
      <c r="AO14" s="337"/>
      <c r="AP14" s="342" t="s">
        <v>140</v>
      </c>
      <c r="AQ14" s="343"/>
    </row>
    <row r="15" spans="1:45" s="12" customFormat="1" ht="7.5" customHeight="1">
      <c r="A15" s="245"/>
      <c r="B15" s="380"/>
      <c r="C15" s="425"/>
      <c r="D15" s="425"/>
      <c r="E15" s="425"/>
      <c r="F15" s="425"/>
      <c r="G15" s="425"/>
      <c r="H15" s="240"/>
      <c r="I15" s="218"/>
      <c r="J15" s="218"/>
      <c r="K15" s="219"/>
      <c r="L15" s="54"/>
      <c r="M15" s="313"/>
      <c r="N15" s="314"/>
      <c r="O15" s="314"/>
      <c r="P15" s="448"/>
      <c r="Q15" s="448"/>
      <c r="R15" s="448"/>
      <c r="S15" s="448"/>
      <c r="T15" s="450"/>
      <c r="U15" s="450"/>
      <c r="V15" s="450"/>
      <c r="W15" s="451"/>
      <c r="X15" s="451"/>
      <c r="Y15" s="451"/>
      <c r="Z15" s="451"/>
      <c r="AA15" s="451"/>
      <c r="AB15" s="322" t="s">
        <v>173</v>
      </c>
      <c r="AC15" s="322"/>
      <c r="AD15" s="322"/>
      <c r="AE15" s="322" t="s">
        <v>174</v>
      </c>
      <c r="AF15" s="322"/>
      <c r="AG15" s="322" t="s">
        <v>175</v>
      </c>
      <c r="AH15" s="322"/>
      <c r="AI15" s="322" t="s">
        <v>175</v>
      </c>
      <c r="AJ15" s="322"/>
      <c r="AK15" s="322" t="s">
        <v>175</v>
      </c>
      <c r="AL15" s="322"/>
      <c r="AM15" s="322"/>
      <c r="AN15" s="322" t="s">
        <v>175</v>
      </c>
      <c r="AO15" s="322"/>
      <c r="AP15" s="322" t="s">
        <v>175</v>
      </c>
      <c r="AQ15" s="345"/>
    </row>
    <row r="16" spans="1:45" ht="11.25" customHeight="1">
      <c r="A16" s="245"/>
      <c r="B16" s="380"/>
      <c r="C16" s="425"/>
      <c r="D16" s="425"/>
      <c r="E16" s="425"/>
      <c r="F16" s="425"/>
      <c r="G16" s="425"/>
      <c r="H16" s="240"/>
      <c r="I16" s="218"/>
      <c r="J16" s="218"/>
      <c r="K16" s="219"/>
      <c r="L16" s="54"/>
      <c r="M16" s="288"/>
      <c r="N16" s="315"/>
      <c r="O16" s="315"/>
      <c r="P16" s="449"/>
      <c r="Q16" s="449"/>
      <c r="R16" s="449"/>
      <c r="S16" s="449"/>
      <c r="T16" s="211"/>
      <c r="U16" s="211"/>
      <c r="V16" s="211"/>
      <c r="W16" s="452"/>
      <c r="X16" s="452"/>
      <c r="Y16" s="452"/>
      <c r="Z16" s="452"/>
      <c r="AA16" s="452"/>
      <c r="AB16" s="145" t="s">
        <v>141</v>
      </c>
      <c r="AC16" s="320"/>
      <c r="AD16" s="321"/>
      <c r="AE16" s="319"/>
      <c r="AF16" s="319"/>
      <c r="AG16" s="290"/>
      <c r="AH16" s="290"/>
      <c r="AI16" s="290"/>
      <c r="AJ16" s="290"/>
      <c r="AK16" s="454" t="s">
        <v>235</v>
      </c>
      <c r="AL16" s="344"/>
      <c r="AM16" s="290"/>
      <c r="AN16" s="290"/>
      <c r="AO16" s="290"/>
      <c r="AP16" s="290"/>
      <c r="AQ16" s="333"/>
      <c r="AS16" s="12"/>
    </row>
    <row r="17" spans="1:45" ht="13.5" customHeight="1">
      <c r="A17" s="245"/>
      <c r="B17" s="380"/>
      <c r="C17" s="425" t="s">
        <v>160</v>
      </c>
      <c r="D17" s="425"/>
      <c r="E17" s="425"/>
      <c r="F17" s="425"/>
      <c r="G17" s="425"/>
      <c r="H17" s="240" t="s">
        <v>21</v>
      </c>
      <c r="I17" s="218">
        <f>AN37</f>
        <v>0</v>
      </c>
      <c r="J17" s="218"/>
      <c r="K17" s="219"/>
      <c r="L17" s="54"/>
      <c r="M17" s="288"/>
      <c r="N17" s="315"/>
      <c r="O17" s="315"/>
      <c r="P17" s="449"/>
      <c r="Q17" s="449"/>
      <c r="R17" s="449"/>
      <c r="S17" s="449"/>
      <c r="T17" s="211"/>
      <c r="U17" s="211"/>
      <c r="V17" s="211"/>
      <c r="W17" s="453"/>
      <c r="X17" s="453"/>
      <c r="Y17" s="453"/>
      <c r="Z17" s="453"/>
      <c r="AA17" s="453"/>
      <c r="AB17" s="146" t="s">
        <v>142</v>
      </c>
      <c r="AC17" s="215"/>
      <c r="AD17" s="207"/>
      <c r="AE17" s="170"/>
      <c r="AF17" s="170"/>
      <c r="AG17" s="212"/>
      <c r="AH17" s="212"/>
      <c r="AI17" s="212"/>
      <c r="AJ17" s="212"/>
      <c r="AK17" s="217"/>
      <c r="AL17" s="214"/>
      <c r="AM17" s="212"/>
      <c r="AN17" s="212"/>
      <c r="AO17" s="212"/>
      <c r="AP17" s="212"/>
      <c r="AQ17" s="213"/>
      <c r="AS17" s="13"/>
    </row>
    <row r="18" spans="1:45" ht="13.5" customHeight="1">
      <c r="A18" s="245"/>
      <c r="B18" s="380"/>
      <c r="C18" s="425"/>
      <c r="D18" s="425"/>
      <c r="E18" s="425"/>
      <c r="F18" s="425"/>
      <c r="G18" s="425"/>
      <c r="H18" s="240"/>
      <c r="I18" s="218"/>
      <c r="J18" s="218"/>
      <c r="K18" s="219"/>
      <c r="L18" s="54"/>
      <c r="M18" s="288"/>
      <c r="N18" s="211"/>
      <c r="O18" s="211"/>
      <c r="P18" s="208"/>
      <c r="Q18" s="208"/>
      <c r="R18" s="208"/>
      <c r="S18" s="208"/>
      <c r="T18" s="211"/>
      <c r="U18" s="211"/>
      <c r="V18" s="211"/>
      <c r="W18" s="197"/>
      <c r="X18" s="197"/>
      <c r="Y18" s="197"/>
      <c r="Z18" s="197"/>
      <c r="AA18" s="197"/>
      <c r="AB18" s="147" t="s">
        <v>141</v>
      </c>
      <c r="AC18" s="216"/>
      <c r="AD18" s="210"/>
      <c r="AE18" s="170"/>
      <c r="AF18" s="170"/>
      <c r="AG18" s="212"/>
      <c r="AH18" s="212"/>
      <c r="AI18" s="212"/>
      <c r="AJ18" s="212"/>
      <c r="AK18" s="217" t="s">
        <v>235</v>
      </c>
      <c r="AL18" s="214"/>
      <c r="AM18" s="212"/>
      <c r="AN18" s="212"/>
      <c r="AO18" s="212"/>
      <c r="AP18" s="212"/>
      <c r="AQ18" s="213"/>
    </row>
    <row r="19" spans="1:45" ht="13.5" customHeight="1">
      <c r="A19" s="245"/>
      <c r="B19" s="380"/>
      <c r="C19" s="240" t="s">
        <v>112</v>
      </c>
      <c r="D19" s="240"/>
      <c r="E19" s="240"/>
      <c r="F19" s="240"/>
      <c r="G19" s="240"/>
      <c r="H19" s="240" t="s">
        <v>22</v>
      </c>
      <c r="I19" s="253">
        <f>I14+I17</f>
        <v>0</v>
      </c>
      <c r="J19" s="253"/>
      <c r="K19" s="254"/>
      <c r="L19" s="54"/>
      <c r="M19" s="289"/>
      <c r="N19" s="211"/>
      <c r="O19" s="211"/>
      <c r="P19" s="208"/>
      <c r="Q19" s="208"/>
      <c r="R19" s="208"/>
      <c r="S19" s="208"/>
      <c r="T19" s="211"/>
      <c r="U19" s="211"/>
      <c r="V19" s="211"/>
      <c r="W19" s="205"/>
      <c r="X19" s="205"/>
      <c r="Y19" s="205"/>
      <c r="Z19" s="205"/>
      <c r="AA19" s="205"/>
      <c r="AB19" s="146" t="s">
        <v>142</v>
      </c>
      <c r="AC19" s="215"/>
      <c r="AD19" s="207"/>
      <c r="AE19" s="170"/>
      <c r="AF19" s="170"/>
      <c r="AG19" s="212"/>
      <c r="AH19" s="212"/>
      <c r="AI19" s="212"/>
      <c r="AJ19" s="212"/>
      <c r="AK19" s="217"/>
      <c r="AL19" s="214"/>
      <c r="AM19" s="212"/>
      <c r="AN19" s="212"/>
      <c r="AO19" s="212"/>
      <c r="AP19" s="212"/>
      <c r="AQ19" s="213"/>
    </row>
    <row r="20" spans="1:45" ht="13.5" customHeight="1">
      <c r="A20" s="245"/>
      <c r="B20" s="380"/>
      <c r="C20" s="240"/>
      <c r="D20" s="240"/>
      <c r="E20" s="240"/>
      <c r="F20" s="240"/>
      <c r="G20" s="240"/>
      <c r="H20" s="240"/>
      <c r="I20" s="253"/>
      <c r="J20" s="253"/>
      <c r="K20" s="254"/>
      <c r="L20" s="54"/>
      <c r="M20" s="288"/>
      <c r="N20" s="211"/>
      <c r="O20" s="211"/>
      <c r="P20" s="208"/>
      <c r="Q20" s="208"/>
      <c r="R20" s="208"/>
      <c r="S20" s="208"/>
      <c r="T20" s="211"/>
      <c r="U20" s="211"/>
      <c r="V20" s="211"/>
      <c r="W20" s="197"/>
      <c r="X20" s="197"/>
      <c r="Y20" s="197"/>
      <c r="Z20" s="197"/>
      <c r="AA20" s="197"/>
      <c r="AB20" s="147" t="s">
        <v>141</v>
      </c>
      <c r="AC20" s="216"/>
      <c r="AD20" s="210"/>
      <c r="AE20" s="170"/>
      <c r="AF20" s="170"/>
      <c r="AG20" s="212"/>
      <c r="AH20" s="212"/>
      <c r="AI20" s="212"/>
      <c r="AJ20" s="212"/>
      <c r="AK20" s="217" t="s">
        <v>235</v>
      </c>
      <c r="AL20" s="214"/>
      <c r="AM20" s="212"/>
      <c r="AN20" s="212"/>
      <c r="AO20" s="212"/>
      <c r="AP20" s="212"/>
      <c r="AQ20" s="213"/>
    </row>
    <row r="21" spans="1:45" ht="13.5" customHeight="1">
      <c r="A21" s="245"/>
      <c r="B21" s="240" t="s">
        <v>113</v>
      </c>
      <c r="C21" s="240"/>
      <c r="D21" s="240"/>
      <c r="E21" s="240"/>
      <c r="F21" s="240"/>
      <c r="G21" s="240"/>
      <c r="H21" s="240" t="s">
        <v>23</v>
      </c>
      <c r="I21" s="218">
        <f>I12+I19</f>
        <v>0</v>
      </c>
      <c r="J21" s="218"/>
      <c r="K21" s="219"/>
      <c r="L21" s="54"/>
      <c r="M21" s="289"/>
      <c r="N21" s="211"/>
      <c r="O21" s="211"/>
      <c r="P21" s="208"/>
      <c r="Q21" s="208"/>
      <c r="R21" s="208"/>
      <c r="S21" s="208"/>
      <c r="T21" s="211"/>
      <c r="U21" s="211"/>
      <c r="V21" s="211"/>
      <c r="W21" s="205"/>
      <c r="X21" s="205"/>
      <c r="Y21" s="205"/>
      <c r="Z21" s="205"/>
      <c r="AA21" s="205"/>
      <c r="AB21" s="146" t="s">
        <v>142</v>
      </c>
      <c r="AC21" s="215"/>
      <c r="AD21" s="207"/>
      <c r="AE21" s="170"/>
      <c r="AF21" s="170"/>
      <c r="AG21" s="212"/>
      <c r="AH21" s="212"/>
      <c r="AI21" s="212"/>
      <c r="AJ21" s="212"/>
      <c r="AK21" s="217"/>
      <c r="AL21" s="214"/>
      <c r="AM21" s="212"/>
      <c r="AN21" s="212"/>
      <c r="AO21" s="212"/>
      <c r="AP21" s="212"/>
      <c r="AQ21" s="213"/>
    </row>
    <row r="22" spans="1:45" ht="13.5" customHeight="1" thickBot="1">
      <c r="A22" s="246"/>
      <c r="B22" s="379"/>
      <c r="C22" s="379"/>
      <c r="D22" s="379"/>
      <c r="E22" s="379"/>
      <c r="F22" s="379"/>
      <c r="G22" s="379"/>
      <c r="H22" s="379"/>
      <c r="I22" s="220"/>
      <c r="J22" s="220"/>
      <c r="K22" s="221"/>
      <c r="L22" s="54"/>
      <c r="M22" s="288"/>
      <c r="N22" s="211"/>
      <c r="O22" s="211"/>
      <c r="P22" s="208"/>
      <c r="Q22" s="208"/>
      <c r="R22" s="208"/>
      <c r="S22" s="208"/>
      <c r="T22" s="211"/>
      <c r="U22" s="211"/>
      <c r="V22" s="211"/>
      <c r="W22" s="197"/>
      <c r="X22" s="197"/>
      <c r="Y22" s="197"/>
      <c r="Z22" s="197"/>
      <c r="AA22" s="197"/>
      <c r="AB22" s="147" t="s">
        <v>141</v>
      </c>
      <c r="AC22" s="216"/>
      <c r="AD22" s="210"/>
      <c r="AE22" s="170"/>
      <c r="AF22" s="170"/>
      <c r="AG22" s="212"/>
      <c r="AH22" s="212"/>
      <c r="AI22" s="212"/>
      <c r="AJ22" s="212"/>
      <c r="AK22" s="217" t="s">
        <v>235</v>
      </c>
      <c r="AL22" s="214"/>
      <c r="AM22" s="212"/>
      <c r="AN22" s="212"/>
      <c r="AO22" s="212"/>
      <c r="AP22" s="212"/>
      <c r="AQ22" s="213"/>
    </row>
    <row r="23" spans="1:45" ht="13.5" customHeight="1" thickTop="1">
      <c r="A23" s="244" t="s">
        <v>27</v>
      </c>
      <c r="B23" s="250" t="s">
        <v>78</v>
      </c>
      <c r="C23" s="250"/>
      <c r="D23" s="250"/>
      <c r="E23" s="250"/>
      <c r="F23" s="250"/>
      <c r="G23" s="250"/>
      <c r="H23" s="376" t="s">
        <v>24</v>
      </c>
      <c r="I23" s="377">
        <f>X52</f>
        <v>0</v>
      </c>
      <c r="J23" s="377"/>
      <c r="K23" s="378"/>
      <c r="L23" s="54"/>
      <c r="M23" s="289"/>
      <c r="N23" s="211"/>
      <c r="O23" s="211"/>
      <c r="P23" s="208"/>
      <c r="Q23" s="208"/>
      <c r="R23" s="208"/>
      <c r="S23" s="208"/>
      <c r="T23" s="211"/>
      <c r="U23" s="211"/>
      <c r="V23" s="211"/>
      <c r="W23" s="205"/>
      <c r="X23" s="205"/>
      <c r="Y23" s="205"/>
      <c r="Z23" s="205"/>
      <c r="AA23" s="205"/>
      <c r="AB23" s="146" t="s">
        <v>142</v>
      </c>
      <c r="AC23" s="215"/>
      <c r="AD23" s="207"/>
      <c r="AE23" s="170"/>
      <c r="AF23" s="170"/>
      <c r="AG23" s="212"/>
      <c r="AH23" s="212"/>
      <c r="AI23" s="212"/>
      <c r="AJ23" s="212"/>
      <c r="AK23" s="217"/>
      <c r="AL23" s="214"/>
      <c r="AM23" s="212"/>
      <c r="AN23" s="212"/>
      <c r="AO23" s="212"/>
      <c r="AP23" s="212"/>
      <c r="AQ23" s="213"/>
    </row>
    <row r="24" spans="1:45" ht="13.5" customHeight="1">
      <c r="A24" s="245"/>
      <c r="B24" s="251"/>
      <c r="C24" s="251"/>
      <c r="D24" s="251"/>
      <c r="E24" s="251"/>
      <c r="F24" s="251"/>
      <c r="G24" s="251"/>
      <c r="H24" s="240"/>
      <c r="I24" s="218"/>
      <c r="J24" s="218"/>
      <c r="K24" s="219"/>
      <c r="L24" s="54"/>
      <c r="M24" s="288"/>
      <c r="N24" s="211"/>
      <c r="O24" s="211"/>
      <c r="P24" s="208"/>
      <c r="Q24" s="208"/>
      <c r="R24" s="208"/>
      <c r="S24" s="208"/>
      <c r="T24" s="211"/>
      <c r="U24" s="211"/>
      <c r="V24" s="211"/>
      <c r="W24" s="197"/>
      <c r="X24" s="197"/>
      <c r="Y24" s="197"/>
      <c r="Z24" s="197"/>
      <c r="AA24" s="197"/>
      <c r="AB24" s="147" t="s">
        <v>141</v>
      </c>
      <c r="AC24" s="209"/>
      <c r="AD24" s="210"/>
      <c r="AE24" s="170"/>
      <c r="AF24" s="170"/>
      <c r="AG24" s="212"/>
      <c r="AH24" s="212"/>
      <c r="AI24" s="212"/>
      <c r="AJ24" s="212"/>
      <c r="AK24" s="217" t="s">
        <v>235</v>
      </c>
      <c r="AL24" s="214"/>
      <c r="AM24" s="212"/>
      <c r="AN24" s="212"/>
      <c r="AO24" s="212"/>
      <c r="AP24" s="212"/>
      <c r="AQ24" s="213"/>
    </row>
    <row r="25" spans="1:45" ht="13.5" customHeight="1">
      <c r="A25" s="245"/>
      <c r="B25" s="251" t="s">
        <v>30</v>
      </c>
      <c r="C25" s="251"/>
      <c r="D25" s="251"/>
      <c r="E25" s="251"/>
      <c r="F25" s="251"/>
      <c r="G25" s="251"/>
      <c r="H25" s="240" t="s">
        <v>26</v>
      </c>
      <c r="I25" s="253">
        <f>'収支計算書-裏'!AB20</f>
        <v>0</v>
      </c>
      <c r="J25" s="253"/>
      <c r="K25" s="254"/>
      <c r="L25" s="54"/>
      <c r="M25" s="289"/>
      <c r="N25" s="211"/>
      <c r="O25" s="211"/>
      <c r="P25" s="208"/>
      <c r="Q25" s="208"/>
      <c r="R25" s="208"/>
      <c r="S25" s="208"/>
      <c r="T25" s="211"/>
      <c r="U25" s="211"/>
      <c r="V25" s="211"/>
      <c r="W25" s="205"/>
      <c r="X25" s="205"/>
      <c r="Y25" s="205"/>
      <c r="Z25" s="205"/>
      <c r="AA25" s="205"/>
      <c r="AB25" s="146" t="s">
        <v>142</v>
      </c>
      <c r="AC25" s="206"/>
      <c r="AD25" s="207"/>
      <c r="AE25" s="170"/>
      <c r="AF25" s="170"/>
      <c r="AG25" s="212"/>
      <c r="AH25" s="212"/>
      <c r="AI25" s="212"/>
      <c r="AJ25" s="212"/>
      <c r="AK25" s="217"/>
      <c r="AL25" s="214"/>
      <c r="AM25" s="212"/>
      <c r="AN25" s="212"/>
      <c r="AO25" s="212"/>
      <c r="AP25" s="212"/>
      <c r="AQ25" s="213"/>
    </row>
    <row r="26" spans="1:45" ht="13.5" customHeight="1">
      <c r="A26" s="245"/>
      <c r="B26" s="251"/>
      <c r="C26" s="251"/>
      <c r="D26" s="251"/>
      <c r="E26" s="251"/>
      <c r="F26" s="251"/>
      <c r="G26" s="251"/>
      <c r="H26" s="240"/>
      <c r="I26" s="253"/>
      <c r="J26" s="253"/>
      <c r="K26" s="254"/>
      <c r="L26" s="54"/>
      <c r="M26" s="288"/>
      <c r="N26" s="211"/>
      <c r="O26" s="211"/>
      <c r="P26" s="208"/>
      <c r="Q26" s="208"/>
      <c r="R26" s="208"/>
      <c r="S26" s="208"/>
      <c r="T26" s="211"/>
      <c r="U26" s="211"/>
      <c r="V26" s="211"/>
      <c r="W26" s="197"/>
      <c r="X26" s="197"/>
      <c r="Y26" s="197"/>
      <c r="Z26" s="197"/>
      <c r="AA26" s="197"/>
      <c r="AB26" s="147" t="s">
        <v>141</v>
      </c>
      <c r="AC26" s="209"/>
      <c r="AD26" s="210"/>
      <c r="AE26" s="170"/>
      <c r="AF26" s="170"/>
      <c r="AG26" s="212"/>
      <c r="AH26" s="212"/>
      <c r="AI26" s="212"/>
      <c r="AJ26" s="212"/>
      <c r="AK26" s="217" t="s">
        <v>235</v>
      </c>
      <c r="AL26" s="214"/>
      <c r="AM26" s="212"/>
      <c r="AN26" s="212"/>
      <c r="AO26" s="212"/>
      <c r="AP26" s="212"/>
      <c r="AQ26" s="213"/>
    </row>
    <row r="27" spans="1:45" ht="13.5" customHeight="1">
      <c r="A27" s="245"/>
      <c r="B27" s="252" t="s">
        <v>79</v>
      </c>
      <c r="C27" s="252"/>
      <c r="D27" s="252"/>
      <c r="E27" s="252"/>
      <c r="F27" s="252"/>
      <c r="G27" s="252"/>
      <c r="H27" s="240" t="s">
        <v>28</v>
      </c>
      <c r="I27" s="398"/>
      <c r="J27" s="398"/>
      <c r="K27" s="399"/>
      <c r="L27" s="54"/>
      <c r="M27" s="289"/>
      <c r="N27" s="211"/>
      <c r="O27" s="211"/>
      <c r="P27" s="208"/>
      <c r="Q27" s="208"/>
      <c r="R27" s="208"/>
      <c r="S27" s="208"/>
      <c r="T27" s="211"/>
      <c r="U27" s="211"/>
      <c r="V27" s="211"/>
      <c r="W27" s="205"/>
      <c r="X27" s="205"/>
      <c r="Y27" s="205"/>
      <c r="Z27" s="205"/>
      <c r="AA27" s="205"/>
      <c r="AB27" s="146" t="s">
        <v>142</v>
      </c>
      <c r="AC27" s="206"/>
      <c r="AD27" s="207"/>
      <c r="AE27" s="170"/>
      <c r="AF27" s="170"/>
      <c r="AG27" s="212"/>
      <c r="AH27" s="212"/>
      <c r="AI27" s="212"/>
      <c r="AJ27" s="212"/>
      <c r="AK27" s="217"/>
      <c r="AL27" s="214"/>
      <c r="AM27" s="212"/>
      <c r="AN27" s="212"/>
      <c r="AO27" s="212"/>
      <c r="AP27" s="212"/>
      <c r="AQ27" s="213"/>
    </row>
    <row r="28" spans="1:45" ht="13.5" customHeight="1">
      <c r="A28" s="245"/>
      <c r="B28" s="252"/>
      <c r="C28" s="252"/>
      <c r="D28" s="252"/>
      <c r="E28" s="252"/>
      <c r="F28" s="252"/>
      <c r="G28" s="252"/>
      <c r="H28" s="240"/>
      <c r="I28" s="398"/>
      <c r="J28" s="398"/>
      <c r="K28" s="399"/>
      <c r="L28" s="54"/>
      <c r="M28" s="288"/>
      <c r="N28" s="211"/>
      <c r="O28" s="211"/>
      <c r="P28" s="208"/>
      <c r="Q28" s="208"/>
      <c r="R28" s="208"/>
      <c r="S28" s="208"/>
      <c r="T28" s="211"/>
      <c r="U28" s="211"/>
      <c r="V28" s="211"/>
      <c r="W28" s="197"/>
      <c r="X28" s="197"/>
      <c r="Y28" s="197"/>
      <c r="Z28" s="197"/>
      <c r="AA28" s="197"/>
      <c r="AB28" s="147" t="s">
        <v>141</v>
      </c>
      <c r="AC28" s="209"/>
      <c r="AD28" s="210"/>
      <c r="AE28" s="170"/>
      <c r="AF28" s="170"/>
      <c r="AG28" s="212"/>
      <c r="AH28" s="212"/>
      <c r="AI28" s="212"/>
      <c r="AJ28" s="212"/>
      <c r="AK28" s="217" t="s">
        <v>235</v>
      </c>
      <c r="AL28" s="214"/>
      <c r="AM28" s="212"/>
      <c r="AN28" s="212"/>
      <c r="AO28" s="212"/>
      <c r="AP28" s="212"/>
      <c r="AQ28" s="213"/>
    </row>
    <row r="29" spans="1:45" ht="13.5" customHeight="1">
      <c r="A29" s="245"/>
      <c r="B29" s="243" t="s">
        <v>80</v>
      </c>
      <c r="C29" s="243"/>
      <c r="D29" s="243"/>
      <c r="E29" s="243"/>
      <c r="F29" s="243"/>
      <c r="G29" s="243"/>
      <c r="H29" s="240" t="s">
        <v>29</v>
      </c>
      <c r="I29" s="218">
        <f>'収支計算書-裏'!AF24+'収支計算書-裏'!AF26</f>
        <v>0</v>
      </c>
      <c r="J29" s="218"/>
      <c r="K29" s="219"/>
      <c r="L29" s="54"/>
      <c r="M29" s="289"/>
      <c r="N29" s="211"/>
      <c r="O29" s="211"/>
      <c r="P29" s="208"/>
      <c r="Q29" s="208"/>
      <c r="R29" s="208"/>
      <c r="S29" s="208"/>
      <c r="T29" s="211"/>
      <c r="U29" s="211"/>
      <c r="V29" s="211"/>
      <c r="W29" s="205"/>
      <c r="X29" s="205"/>
      <c r="Y29" s="205"/>
      <c r="Z29" s="205"/>
      <c r="AA29" s="205"/>
      <c r="AB29" s="146" t="s">
        <v>142</v>
      </c>
      <c r="AC29" s="206"/>
      <c r="AD29" s="207"/>
      <c r="AE29" s="170"/>
      <c r="AF29" s="170"/>
      <c r="AG29" s="212"/>
      <c r="AH29" s="212"/>
      <c r="AI29" s="212"/>
      <c r="AJ29" s="212"/>
      <c r="AK29" s="217"/>
      <c r="AL29" s="214"/>
      <c r="AM29" s="212"/>
      <c r="AN29" s="212"/>
      <c r="AO29" s="212"/>
      <c r="AP29" s="212"/>
      <c r="AQ29" s="213"/>
    </row>
    <row r="30" spans="1:45" ht="13.5" customHeight="1">
      <c r="A30" s="245"/>
      <c r="B30" s="243"/>
      <c r="C30" s="243"/>
      <c r="D30" s="243"/>
      <c r="E30" s="243"/>
      <c r="F30" s="243"/>
      <c r="G30" s="243"/>
      <c r="H30" s="240"/>
      <c r="I30" s="218"/>
      <c r="J30" s="218"/>
      <c r="K30" s="219"/>
      <c r="L30" s="54"/>
      <c r="M30" s="288"/>
      <c r="N30" s="211"/>
      <c r="O30" s="211"/>
      <c r="P30" s="208"/>
      <c r="Q30" s="208"/>
      <c r="R30" s="208"/>
      <c r="S30" s="208"/>
      <c r="T30" s="211"/>
      <c r="U30" s="211"/>
      <c r="V30" s="211"/>
      <c r="W30" s="197"/>
      <c r="X30" s="197"/>
      <c r="Y30" s="197"/>
      <c r="Z30" s="197"/>
      <c r="AA30" s="197"/>
      <c r="AB30" s="147" t="s">
        <v>141</v>
      </c>
      <c r="AC30" s="209"/>
      <c r="AD30" s="210"/>
      <c r="AE30" s="170"/>
      <c r="AF30" s="170"/>
      <c r="AG30" s="212"/>
      <c r="AH30" s="212"/>
      <c r="AI30" s="212"/>
      <c r="AJ30" s="212"/>
      <c r="AK30" s="217" t="s">
        <v>235</v>
      </c>
      <c r="AL30" s="214"/>
      <c r="AM30" s="212"/>
      <c r="AN30" s="212"/>
      <c r="AO30" s="212"/>
      <c r="AP30" s="212"/>
      <c r="AQ30" s="213"/>
    </row>
    <row r="31" spans="1:45" ht="13.5" customHeight="1">
      <c r="A31" s="245"/>
      <c r="B31" s="243" t="s">
        <v>114</v>
      </c>
      <c r="C31" s="243"/>
      <c r="D31" s="243"/>
      <c r="E31" s="243"/>
      <c r="F31" s="243"/>
      <c r="G31" s="243"/>
      <c r="H31" s="240" t="s">
        <v>31</v>
      </c>
      <c r="I31" s="218">
        <f>'収支計算書-裏'!O24+'収支計算書-裏'!O26</f>
        <v>0</v>
      </c>
      <c r="J31" s="218"/>
      <c r="K31" s="219"/>
      <c r="L31" s="54"/>
      <c r="M31" s="289"/>
      <c r="N31" s="211"/>
      <c r="O31" s="211"/>
      <c r="P31" s="208"/>
      <c r="Q31" s="208"/>
      <c r="R31" s="208"/>
      <c r="S31" s="208"/>
      <c r="T31" s="211"/>
      <c r="U31" s="211"/>
      <c r="V31" s="211"/>
      <c r="W31" s="205"/>
      <c r="X31" s="205"/>
      <c r="Y31" s="205"/>
      <c r="Z31" s="205"/>
      <c r="AA31" s="205"/>
      <c r="AB31" s="146" t="s">
        <v>142</v>
      </c>
      <c r="AC31" s="206"/>
      <c r="AD31" s="207"/>
      <c r="AE31" s="170"/>
      <c r="AF31" s="170"/>
      <c r="AG31" s="212"/>
      <c r="AH31" s="212"/>
      <c r="AI31" s="212"/>
      <c r="AJ31" s="212"/>
      <c r="AK31" s="217"/>
      <c r="AL31" s="214"/>
      <c r="AM31" s="212"/>
      <c r="AN31" s="212"/>
      <c r="AO31" s="212"/>
      <c r="AP31" s="212"/>
      <c r="AQ31" s="213"/>
    </row>
    <row r="32" spans="1:45" ht="13.5" customHeight="1">
      <c r="A32" s="245"/>
      <c r="B32" s="243"/>
      <c r="C32" s="243"/>
      <c r="D32" s="243"/>
      <c r="E32" s="243"/>
      <c r="F32" s="243"/>
      <c r="G32" s="243"/>
      <c r="H32" s="240"/>
      <c r="I32" s="218"/>
      <c r="J32" s="218"/>
      <c r="K32" s="219"/>
      <c r="L32" s="54"/>
      <c r="M32" s="288"/>
      <c r="N32" s="211"/>
      <c r="O32" s="211"/>
      <c r="P32" s="208"/>
      <c r="Q32" s="208"/>
      <c r="R32" s="208"/>
      <c r="S32" s="208"/>
      <c r="T32" s="211"/>
      <c r="U32" s="211"/>
      <c r="V32" s="211"/>
      <c r="W32" s="197"/>
      <c r="X32" s="197"/>
      <c r="Y32" s="197"/>
      <c r="Z32" s="197"/>
      <c r="AA32" s="197"/>
      <c r="AB32" s="147" t="s">
        <v>141</v>
      </c>
      <c r="AC32" s="209"/>
      <c r="AD32" s="210"/>
      <c r="AE32" s="170"/>
      <c r="AF32" s="170"/>
      <c r="AG32" s="212"/>
      <c r="AH32" s="212"/>
      <c r="AI32" s="212"/>
      <c r="AJ32" s="212"/>
      <c r="AK32" s="217" t="s">
        <v>235</v>
      </c>
      <c r="AL32" s="214"/>
      <c r="AM32" s="212"/>
      <c r="AN32" s="212"/>
      <c r="AO32" s="212"/>
      <c r="AP32" s="212"/>
      <c r="AQ32" s="213"/>
    </row>
    <row r="33" spans="1:46" ht="13.5" customHeight="1">
      <c r="A33" s="245"/>
      <c r="B33" s="241" t="s">
        <v>117</v>
      </c>
      <c r="C33" s="243" t="s">
        <v>32</v>
      </c>
      <c r="D33" s="243"/>
      <c r="E33" s="243"/>
      <c r="F33" s="243"/>
      <c r="G33" s="243"/>
      <c r="H33" s="240" t="s">
        <v>118</v>
      </c>
      <c r="I33" s="398"/>
      <c r="J33" s="398"/>
      <c r="K33" s="399"/>
      <c r="L33" s="54"/>
      <c r="M33" s="289"/>
      <c r="N33" s="211"/>
      <c r="O33" s="211"/>
      <c r="P33" s="208"/>
      <c r="Q33" s="208"/>
      <c r="R33" s="208"/>
      <c r="S33" s="208"/>
      <c r="T33" s="211"/>
      <c r="U33" s="211"/>
      <c r="V33" s="211"/>
      <c r="W33" s="205"/>
      <c r="X33" s="205"/>
      <c r="Y33" s="205"/>
      <c r="Z33" s="205"/>
      <c r="AA33" s="205"/>
      <c r="AB33" s="146" t="s">
        <v>142</v>
      </c>
      <c r="AC33" s="206"/>
      <c r="AD33" s="207"/>
      <c r="AE33" s="170"/>
      <c r="AF33" s="170"/>
      <c r="AG33" s="212"/>
      <c r="AH33" s="212"/>
      <c r="AI33" s="212"/>
      <c r="AJ33" s="212"/>
      <c r="AK33" s="217"/>
      <c r="AL33" s="214"/>
      <c r="AM33" s="212"/>
      <c r="AN33" s="212"/>
      <c r="AO33" s="212"/>
      <c r="AP33" s="212"/>
      <c r="AQ33" s="213"/>
    </row>
    <row r="34" spans="1:46" ht="13.5" customHeight="1">
      <c r="A34" s="245"/>
      <c r="B34" s="241"/>
      <c r="C34" s="243"/>
      <c r="D34" s="243"/>
      <c r="E34" s="243"/>
      <c r="F34" s="243"/>
      <c r="G34" s="243"/>
      <c r="H34" s="240"/>
      <c r="I34" s="398"/>
      <c r="J34" s="398"/>
      <c r="K34" s="399"/>
      <c r="L34" s="54"/>
      <c r="M34" s="288"/>
      <c r="N34" s="211"/>
      <c r="O34" s="211"/>
      <c r="P34" s="208"/>
      <c r="Q34" s="208"/>
      <c r="R34" s="208"/>
      <c r="S34" s="208"/>
      <c r="T34" s="211"/>
      <c r="U34" s="211"/>
      <c r="V34" s="211"/>
      <c r="W34" s="197"/>
      <c r="X34" s="197"/>
      <c r="Y34" s="197"/>
      <c r="Z34" s="197"/>
      <c r="AA34" s="197"/>
      <c r="AB34" s="147" t="s">
        <v>141</v>
      </c>
      <c r="AC34" s="209"/>
      <c r="AD34" s="210"/>
      <c r="AE34" s="170"/>
      <c r="AF34" s="170"/>
      <c r="AG34" s="212"/>
      <c r="AH34" s="212"/>
      <c r="AI34" s="212"/>
      <c r="AJ34" s="212"/>
      <c r="AK34" s="217" t="s">
        <v>235</v>
      </c>
      <c r="AL34" s="214"/>
      <c r="AM34" s="212"/>
      <c r="AN34" s="212"/>
      <c r="AO34" s="212"/>
      <c r="AP34" s="212"/>
      <c r="AQ34" s="213"/>
      <c r="AS34" s="43"/>
    </row>
    <row r="35" spans="1:46" ht="13.5" customHeight="1">
      <c r="A35" s="245"/>
      <c r="B35" s="241"/>
      <c r="C35" s="243" t="s">
        <v>115</v>
      </c>
      <c r="D35" s="243"/>
      <c r="E35" s="243"/>
      <c r="F35" s="243"/>
      <c r="G35" s="243"/>
      <c r="H35" s="240" t="s">
        <v>119</v>
      </c>
      <c r="I35" s="398"/>
      <c r="J35" s="398"/>
      <c r="K35" s="399"/>
      <c r="L35" s="54"/>
      <c r="M35" s="390"/>
      <c r="N35" s="381"/>
      <c r="O35" s="381"/>
      <c r="P35" s="389"/>
      <c r="Q35" s="389"/>
      <c r="R35" s="389"/>
      <c r="S35" s="389"/>
      <c r="T35" s="381"/>
      <c r="U35" s="381"/>
      <c r="V35" s="381"/>
      <c r="W35" s="202"/>
      <c r="X35" s="202"/>
      <c r="Y35" s="202"/>
      <c r="Z35" s="202"/>
      <c r="AA35" s="202"/>
      <c r="AB35" s="148" t="s">
        <v>142</v>
      </c>
      <c r="AC35" s="331"/>
      <c r="AD35" s="332"/>
      <c r="AE35" s="423"/>
      <c r="AF35" s="423"/>
      <c r="AG35" s="418"/>
      <c r="AH35" s="418"/>
      <c r="AI35" s="418"/>
      <c r="AJ35" s="418"/>
      <c r="AK35" s="419"/>
      <c r="AL35" s="420"/>
      <c r="AM35" s="418"/>
      <c r="AN35" s="418"/>
      <c r="AO35" s="418"/>
      <c r="AP35" s="418"/>
      <c r="AQ35" s="421"/>
      <c r="AS35" s="44"/>
    </row>
    <row r="36" spans="1:46" ht="13.5" customHeight="1">
      <c r="A36" s="245"/>
      <c r="B36" s="241"/>
      <c r="C36" s="243"/>
      <c r="D36" s="243"/>
      <c r="E36" s="243"/>
      <c r="F36" s="243"/>
      <c r="G36" s="243"/>
      <c r="H36" s="240"/>
      <c r="I36" s="398"/>
      <c r="J36" s="398"/>
      <c r="K36" s="399"/>
      <c r="L36" s="54"/>
      <c r="M36" s="382" t="s">
        <v>25</v>
      </c>
      <c r="N36" s="383"/>
      <c r="O36" s="383"/>
      <c r="P36" s="274"/>
      <c r="Q36" s="274"/>
      <c r="R36" s="274"/>
      <c r="S36" s="274"/>
      <c r="T36" s="200"/>
      <c r="U36" s="200"/>
      <c r="V36" s="200"/>
      <c r="W36" s="203"/>
      <c r="X36" s="203"/>
      <c r="Y36" s="203"/>
      <c r="Z36" s="203"/>
      <c r="AA36" s="203"/>
      <c r="AB36" s="203"/>
      <c r="AC36" s="203"/>
      <c r="AD36" s="203"/>
      <c r="AE36" s="198"/>
      <c r="AF36" s="198"/>
      <c r="AG36" s="422"/>
      <c r="AH36" s="422"/>
      <c r="AI36" s="227" t="s">
        <v>17</v>
      </c>
      <c r="AJ36" s="227"/>
      <c r="AK36" s="226" t="s">
        <v>19</v>
      </c>
      <c r="AL36" s="226"/>
      <c r="AM36" s="226"/>
      <c r="AN36" s="227" t="s">
        <v>21</v>
      </c>
      <c r="AO36" s="227"/>
      <c r="AP36" s="459">
        <f>SUM(AP16:AQ35)</f>
        <v>0</v>
      </c>
      <c r="AQ36" s="460"/>
      <c r="AS36" s="43"/>
    </row>
    <row r="37" spans="1:46" ht="13.5" customHeight="1">
      <c r="A37" s="245"/>
      <c r="B37" s="241"/>
      <c r="C37" s="243" t="s">
        <v>18</v>
      </c>
      <c r="D37" s="243"/>
      <c r="E37" s="243"/>
      <c r="F37" s="243"/>
      <c r="G37" s="243"/>
      <c r="H37" s="240" t="s">
        <v>120</v>
      </c>
      <c r="I37" s="218">
        <f>'収支計算書-裏'!O32+'収支計算書-裏'!O34+'収支計算書-裏'!O36</f>
        <v>0</v>
      </c>
      <c r="J37" s="218"/>
      <c r="K37" s="219"/>
      <c r="L37" s="54"/>
      <c r="M37" s="384"/>
      <c r="N37" s="385"/>
      <c r="O37" s="385"/>
      <c r="P37" s="275"/>
      <c r="Q37" s="275"/>
      <c r="R37" s="275"/>
      <c r="S37" s="275"/>
      <c r="T37" s="201"/>
      <c r="U37" s="201"/>
      <c r="V37" s="201"/>
      <c r="W37" s="204"/>
      <c r="X37" s="204"/>
      <c r="Y37" s="204"/>
      <c r="Z37" s="204"/>
      <c r="AA37" s="204"/>
      <c r="AB37" s="204"/>
      <c r="AC37" s="204"/>
      <c r="AD37" s="204"/>
      <c r="AE37" s="199"/>
      <c r="AF37" s="199"/>
      <c r="AG37" s="422"/>
      <c r="AH37" s="422"/>
      <c r="AI37" s="249">
        <f>SUM(AI16:AJ35)</f>
        <v>0</v>
      </c>
      <c r="AJ37" s="249"/>
      <c r="AK37" s="249">
        <f>SUM(AL16:AM35)</f>
        <v>0</v>
      </c>
      <c r="AL37" s="249"/>
      <c r="AM37" s="249"/>
      <c r="AN37" s="249">
        <f>SUM(AN16:AO35)</f>
        <v>0</v>
      </c>
      <c r="AO37" s="249"/>
      <c r="AP37" s="249"/>
      <c r="AQ37" s="461"/>
      <c r="AS37" s="43"/>
    </row>
    <row r="38" spans="1:46" ht="13.5" customHeight="1">
      <c r="A38" s="245"/>
      <c r="B38" s="241"/>
      <c r="C38" s="243"/>
      <c r="D38" s="243"/>
      <c r="E38" s="243"/>
      <c r="F38" s="243"/>
      <c r="G38" s="243"/>
      <c r="H38" s="240"/>
      <c r="I38" s="218"/>
      <c r="J38" s="218"/>
      <c r="K38" s="219"/>
      <c r="L38" s="54"/>
      <c r="AF38" s="55"/>
      <c r="AG38" s="56"/>
      <c r="AH38" s="56"/>
      <c r="AI38" s="56"/>
      <c r="AJ38" s="56"/>
      <c r="AK38" s="56"/>
      <c r="AL38" s="56"/>
      <c r="AM38" s="56"/>
      <c r="AN38" s="57"/>
      <c r="AO38" s="57"/>
      <c r="AP38" s="57"/>
      <c r="AQ38" s="57"/>
      <c r="AS38" s="43"/>
    </row>
    <row r="39" spans="1:46" ht="13.5" customHeight="1">
      <c r="A39" s="245"/>
      <c r="B39" s="241"/>
      <c r="C39" s="242"/>
      <c r="D39" s="242"/>
      <c r="E39" s="242"/>
      <c r="F39" s="242"/>
      <c r="G39" s="242"/>
      <c r="H39" s="240" t="s">
        <v>121</v>
      </c>
      <c r="I39" s="218">
        <f>'収支計算書-裏'!AB32+'収支計算書-裏'!AB34</f>
        <v>0</v>
      </c>
      <c r="J39" s="218"/>
      <c r="K39" s="219"/>
      <c r="L39" s="54"/>
      <c r="AS39" s="43"/>
    </row>
    <row r="40" spans="1:46" ht="13.5" customHeight="1">
      <c r="A40" s="245"/>
      <c r="B40" s="241"/>
      <c r="C40" s="242"/>
      <c r="D40" s="242"/>
      <c r="E40" s="242"/>
      <c r="F40" s="242"/>
      <c r="G40" s="242"/>
      <c r="H40" s="240"/>
      <c r="I40" s="218"/>
      <c r="J40" s="218"/>
      <c r="K40" s="219"/>
      <c r="L40" s="54"/>
      <c r="AN40" s="3"/>
      <c r="AO40" s="11"/>
      <c r="AP40" s="11"/>
      <c r="AQ40" s="11"/>
    </row>
    <row r="41" spans="1:46" ht="13.5" customHeight="1">
      <c r="A41" s="245"/>
      <c r="B41" s="241"/>
      <c r="C41" s="243" t="s">
        <v>116</v>
      </c>
      <c r="D41" s="243"/>
      <c r="E41" s="243"/>
      <c r="F41" s="243"/>
      <c r="G41" s="243"/>
      <c r="H41" s="240" t="s">
        <v>122</v>
      </c>
      <c r="I41" s="398"/>
      <c r="J41" s="398"/>
      <c r="K41" s="399"/>
      <c r="L41" s="54"/>
      <c r="AN41" s="3"/>
      <c r="AO41" s="11"/>
      <c r="AP41" s="11"/>
      <c r="AQ41" s="11"/>
    </row>
    <row r="42" spans="1:46" ht="13.5" customHeight="1">
      <c r="A42" s="245"/>
      <c r="B42" s="241"/>
      <c r="C42" s="243"/>
      <c r="D42" s="243"/>
      <c r="E42" s="243"/>
      <c r="F42" s="243"/>
      <c r="G42" s="243"/>
      <c r="H42" s="240"/>
      <c r="I42" s="398"/>
      <c r="J42" s="398"/>
      <c r="K42" s="399"/>
      <c r="L42" s="54"/>
      <c r="AN42" s="3"/>
      <c r="AO42" s="11"/>
      <c r="AP42" s="11"/>
      <c r="AQ42" s="11"/>
    </row>
    <row r="43" spans="1:46" ht="13.5" customHeight="1">
      <c r="A43" s="245"/>
      <c r="B43" s="241"/>
      <c r="C43" s="425" t="s">
        <v>202</v>
      </c>
      <c r="D43" s="425"/>
      <c r="E43" s="425"/>
      <c r="F43" s="425"/>
      <c r="G43" s="425"/>
      <c r="H43" s="240" t="s">
        <v>123</v>
      </c>
      <c r="I43" s="218">
        <f>I33+I35+I37+I39+I41</f>
        <v>0</v>
      </c>
      <c r="J43" s="218"/>
      <c r="K43" s="219"/>
      <c r="L43" s="54"/>
      <c r="M43" s="1" t="s">
        <v>82</v>
      </c>
      <c r="AG43" s="1" t="s">
        <v>40</v>
      </c>
    </row>
    <row r="44" spans="1:46" ht="13.5" customHeight="1">
      <c r="A44" s="245"/>
      <c r="B44" s="241"/>
      <c r="C44" s="425"/>
      <c r="D44" s="425"/>
      <c r="E44" s="425"/>
      <c r="F44" s="425"/>
      <c r="G44" s="425"/>
      <c r="H44" s="240"/>
      <c r="I44" s="218"/>
      <c r="J44" s="218"/>
      <c r="K44" s="219"/>
      <c r="L44" s="54"/>
      <c r="M44" s="386" t="s">
        <v>3</v>
      </c>
      <c r="N44" s="323"/>
      <c r="O44" s="323"/>
      <c r="P44" s="323"/>
      <c r="Q44" s="323"/>
      <c r="R44" s="323"/>
      <c r="S44" s="466" t="s">
        <v>172</v>
      </c>
      <c r="T44" s="467"/>
      <c r="U44" s="303" t="s">
        <v>78</v>
      </c>
      <c r="V44" s="303"/>
      <c r="W44" s="303"/>
      <c r="X44" s="291" t="s">
        <v>15</v>
      </c>
      <c r="Y44" s="292"/>
      <c r="Z44" s="293"/>
      <c r="AA44" s="303" t="s">
        <v>176</v>
      </c>
      <c r="AB44" s="303"/>
      <c r="AC44" s="303"/>
      <c r="AD44" s="303"/>
      <c r="AE44" s="324"/>
      <c r="AG44" s="302" t="s">
        <v>3</v>
      </c>
      <c r="AH44" s="303"/>
      <c r="AI44" s="303"/>
      <c r="AJ44" s="303"/>
      <c r="AK44" s="303"/>
      <c r="AL44" s="303"/>
      <c r="AM44" s="303"/>
      <c r="AN44" s="255" t="s">
        <v>42</v>
      </c>
      <c r="AO44" s="256"/>
      <c r="AP44" s="323" t="s">
        <v>128</v>
      </c>
      <c r="AQ44" s="324"/>
      <c r="AR44" s="4"/>
      <c r="AS44" s="10"/>
      <c r="AT44" s="5"/>
    </row>
    <row r="45" spans="1:46" ht="13.5" customHeight="1">
      <c r="A45" s="245"/>
      <c r="B45" s="425" t="s">
        <v>203</v>
      </c>
      <c r="C45" s="425"/>
      <c r="D45" s="425"/>
      <c r="E45" s="425"/>
      <c r="F45" s="425"/>
      <c r="G45" s="425"/>
      <c r="H45" s="240" t="s">
        <v>124</v>
      </c>
      <c r="I45" s="218">
        <f>I23+I25+I27+I29+I31+I43</f>
        <v>0</v>
      </c>
      <c r="J45" s="218"/>
      <c r="K45" s="219"/>
      <c r="L45" s="53"/>
      <c r="M45" s="387"/>
      <c r="N45" s="388"/>
      <c r="O45" s="388"/>
      <c r="P45" s="388"/>
      <c r="Q45" s="388"/>
      <c r="R45" s="388"/>
      <c r="S45" s="468"/>
      <c r="T45" s="469"/>
      <c r="U45" s="487" t="s">
        <v>83</v>
      </c>
      <c r="V45" s="488"/>
      <c r="W45" s="489"/>
      <c r="X45" s="294"/>
      <c r="Y45" s="295"/>
      <c r="Z45" s="296"/>
      <c r="AA45" s="485"/>
      <c r="AB45" s="485"/>
      <c r="AC45" s="485"/>
      <c r="AD45" s="485"/>
      <c r="AE45" s="486"/>
      <c r="AG45" s="129"/>
      <c r="AH45" s="130"/>
      <c r="AI45" s="130"/>
      <c r="AJ45" s="131"/>
      <c r="AK45" s="131"/>
      <c r="AL45" s="132" t="s">
        <v>52</v>
      </c>
      <c r="AM45" s="131"/>
      <c r="AN45" s="257"/>
      <c r="AO45" s="258"/>
      <c r="AP45" s="325"/>
      <c r="AQ45" s="326"/>
      <c r="AR45" s="4"/>
      <c r="AS45" s="4"/>
      <c r="AT45" s="4"/>
    </row>
    <row r="46" spans="1:46" ht="13.5" customHeight="1" thickBot="1">
      <c r="A46" s="246"/>
      <c r="B46" s="474"/>
      <c r="C46" s="474"/>
      <c r="D46" s="474"/>
      <c r="E46" s="474"/>
      <c r="F46" s="474"/>
      <c r="G46" s="474"/>
      <c r="H46" s="379"/>
      <c r="I46" s="220"/>
      <c r="J46" s="220"/>
      <c r="K46" s="221"/>
      <c r="L46" s="53"/>
      <c r="M46" s="247"/>
      <c r="N46" s="248"/>
      <c r="O46" s="248"/>
      <c r="P46" s="248"/>
      <c r="Q46" s="248"/>
      <c r="R46" s="248"/>
      <c r="S46" s="177" t="s">
        <v>208</v>
      </c>
      <c r="T46" s="184"/>
      <c r="U46" s="177" t="s">
        <v>209</v>
      </c>
      <c r="V46" s="178"/>
      <c r="W46" s="184"/>
      <c r="X46" s="194" t="s">
        <v>209</v>
      </c>
      <c r="Y46" s="195"/>
      <c r="Z46" s="196"/>
      <c r="AA46" s="177" t="s">
        <v>209</v>
      </c>
      <c r="AB46" s="178"/>
      <c r="AC46" s="178"/>
      <c r="AD46" s="178"/>
      <c r="AE46" s="179"/>
      <c r="AG46" s="483"/>
      <c r="AH46" s="484"/>
      <c r="AI46" s="484"/>
      <c r="AJ46" s="484"/>
      <c r="AK46" s="484"/>
      <c r="AL46" s="79"/>
      <c r="AM46" s="140"/>
      <c r="AN46" s="329"/>
      <c r="AO46" s="330"/>
      <c r="AP46" s="327"/>
      <c r="AQ46" s="134"/>
      <c r="AR46" s="4"/>
      <c r="AS46" s="4"/>
      <c r="AT46" s="4"/>
    </row>
    <row r="47" spans="1:46" ht="13.5" customHeight="1" thickTop="1">
      <c r="A47" s="475" t="s">
        <v>204</v>
      </c>
      <c r="B47" s="476"/>
      <c r="C47" s="476"/>
      <c r="D47" s="476"/>
      <c r="E47" s="476"/>
      <c r="F47" s="476"/>
      <c r="G47" s="476"/>
      <c r="H47" s="376" t="s">
        <v>35</v>
      </c>
      <c r="I47" s="377">
        <f>I21-I45</f>
        <v>0</v>
      </c>
      <c r="J47" s="377"/>
      <c r="K47" s="378"/>
      <c r="L47" s="53"/>
      <c r="M47" s="247"/>
      <c r="N47" s="248"/>
      <c r="O47" s="248"/>
      <c r="P47" s="248"/>
      <c r="Q47" s="248"/>
      <c r="R47" s="248"/>
      <c r="S47" s="180"/>
      <c r="T47" s="181"/>
      <c r="U47" s="185"/>
      <c r="V47" s="186"/>
      <c r="W47" s="187"/>
      <c r="X47" s="188">
        <f>U47+U48</f>
        <v>0</v>
      </c>
      <c r="Y47" s="189"/>
      <c r="Z47" s="190"/>
      <c r="AA47" s="171"/>
      <c r="AB47" s="172"/>
      <c r="AC47" s="172"/>
      <c r="AD47" s="172"/>
      <c r="AE47" s="173"/>
      <c r="AG47" s="472"/>
      <c r="AH47" s="309"/>
      <c r="AI47" s="309"/>
      <c r="AJ47" s="309"/>
      <c r="AK47" s="309"/>
      <c r="AL47" s="92"/>
      <c r="AM47" s="141" t="s">
        <v>168</v>
      </c>
      <c r="AN47" s="270"/>
      <c r="AO47" s="271"/>
      <c r="AP47" s="328"/>
      <c r="AQ47" s="135" t="s">
        <v>9</v>
      </c>
      <c r="AR47" s="58"/>
      <c r="AS47" s="58"/>
      <c r="AT47" s="53"/>
    </row>
    <row r="48" spans="1:46" ht="13.5" customHeight="1">
      <c r="A48" s="477"/>
      <c r="B48" s="478"/>
      <c r="C48" s="478"/>
      <c r="D48" s="478"/>
      <c r="E48" s="478"/>
      <c r="F48" s="478"/>
      <c r="G48" s="478"/>
      <c r="H48" s="240"/>
      <c r="I48" s="218"/>
      <c r="J48" s="218"/>
      <c r="K48" s="219"/>
      <c r="L48" s="53"/>
      <c r="M48" s="259"/>
      <c r="N48" s="260"/>
      <c r="O48" s="260"/>
      <c r="P48" s="260"/>
      <c r="Q48" s="260"/>
      <c r="R48" s="149" t="s">
        <v>168</v>
      </c>
      <c r="S48" s="182"/>
      <c r="T48" s="183"/>
      <c r="U48" s="186"/>
      <c r="V48" s="186"/>
      <c r="W48" s="186"/>
      <c r="X48" s="191"/>
      <c r="Y48" s="192"/>
      <c r="Z48" s="193"/>
      <c r="AA48" s="174"/>
      <c r="AB48" s="175"/>
      <c r="AC48" s="175"/>
      <c r="AD48" s="175"/>
      <c r="AE48" s="176"/>
      <c r="AG48" s="472"/>
      <c r="AH48" s="309"/>
      <c r="AI48" s="309"/>
      <c r="AJ48" s="309"/>
      <c r="AK48" s="309"/>
      <c r="AL48" s="93"/>
      <c r="AM48" s="142"/>
      <c r="AN48" s="270"/>
      <c r="AO48" s="271"/>
      <c r="AP48" s="309"/>
      <c r="AQ48" s="136"/>
      <c r="AR48" s="58"/>
      <c r="AS48" s="58"/>
      <c r="AT48" s="53"/>
    </row>
    <row r="49" spans="1:46" ht="13.5" customHeight="1">
      <c r="A49" s="239" t="s">
        <v>125</v>
      </c>
      <c r="B49" s="240"/>
      <c r="C49" s="240"/>
      <c r="D49" s="240"/>
      <c r="E49" s="240"/>
      <c r="F49" s="240"/>
      <c r="G49" s="240"/>
      <c r="H49" s="240" t="s">
        <v>36</v>
      </c>
      <c r="I49" s="398"/>
      <c r="J49" s="398"/>
      <c r="K49" s="399"/>
      <c r="L49" s="43"/>
      <c r="M49" s="90"/>
      <c r="N49" s="91"/>
      <c r="O49" s="91"/>
      <c r="P49" s="91"/>
      <c r="Q49" s="91"/>
      <c r="R49" s="91"/>
      <c r="S49" s="407"/>
      <c r="T49" s="408"/>
      <c r="U49" s="397"/>
      <c r="V49" s="397"/>
      <c r="W49" s="397"/>
      <c r="X49" s="233">
        <f>U49+U51</f>
        <v>0</v>
      </c>
      <c r="Y49" s="234"/>
      <c r="Z49" s="235"/>
      <c r="AA49" s="300"/>
      <c r="AB49" s="300"/>
      <c r="AC49" s="300"/>
      <c r="AD49" s="300"/>
      <c r="AE49" s="301"/>
      <c r="AG49" s="473"/>
      <c r="AH49" s="310"/>
      <c r="AI49" s="310"/>
      <c r="AJ49" s="310"/>
      <c r="AK49" s="310"/>
      <c r="AL49" s="80"/>
      <c r="AM49" s="143" t="s">
        <v>168</v>
      </c>
      <c r="AN49" s="272"/>
      <c r="AO49" s="273"/>
      <c r="AP49" s="310"/>
      <c r="AQ49" s="137" t="s">
        <v>9</v>
      </c>
      <c r="AR49" s="58"/>
      <c r="AS49" s="58"/>
      <c r="AT49" s="53"/>
    </row>
    <row r="50" spans="1:46" ht="13.5" customHeight="1">
      <c r="A50" s="239"/>
      <c r="B50" s="240"/>
      <c r="C50" s="240"/>
      <c r="D50" s="240"/>
      <c r="E50" s="240"/>
      <c r="F50" s="240"/>
      <c r="G50" s="240"/>
      <c r="H50" s="240"/>
      <c r="I50" s="398"/>
      <c r="J50" s="398"/>
      <c r="K50" s="399"/>
      <c r="L50" s="43"/>
      <c r="M50" s="133"/>
      <c r="N50" s="144" t="s">
        <v>84</v>
      </c>
      <c r="O50" s="228"/>
      <c r="P50" s="228"/>
      <c r="Q50" s="229" t="s">
        <v>85</v>
      </c>
      <c r="R50" s="229"/>
      <c r="S50" s="407"/>
      <c r="T50" s="408"/>
      <c r="U50" s="397"/>
      <c r="V50" s="397"/>
      <c r="W50" s="397"/>
      <c r="X50" s="233"/>
      <c r="Y50" s="234"/>
      <c r="Z50" s="235"/>
      <c r="AA50" s="300"/>
      <c r="AB50" s="300"/>
      <c r="AC50" s="300"/>
      <c r="AD50" s="300"/>
      <c r="AE50" s="301"/>
      <c r="AG50" s="490"/>
      <c r="AH50" s="491"/>
      <c r="AI50" s="491"/>
      <c r="AJ50" s="491"/>
      <c r="AK50" s="491"/>
      <c r="AL50" s="491"/>
      <c r="AM50" s="492"/>
      <c r="AN50" s="230" t="s">
        <v>161</v>
      </c>
      <c r="AO50" s="307"/>
      <c r="AP50" s="311">
        <f>AP46+AP48</f>
        <v>0</v>
      </c>
      <c r="AQ50" s="138"/>
      <c r="AR50" s="58"/>
      <c r="AS50" s="58"/>
      <c r="AT50" s="53"/>
    </row>
    <row r="51" spans="1:46" ht="13.5" customHeight="1">
      <c r="A51" s="479" t="s">
        <v>205</v>
      </c>
      <c r="B51" s="480"/>
      <c r="C51" s="480"/>
      <c r="D51" s="480"/>
      <c r="E51" s="480"/>
      <c r="F51" s="480"/>
      <c r="G51" s="480"/>
      <c r="H51" s="240" t="s">
        <v>81</v>
      </c>
      <c r="I51" s="218">
        <f>I47-I49</f>
        <v>0</v>
      </c>
      <c r="J51" s="218"/>
      <c r="K51" s="219"/>
      <c r="L51" s="41"/>
      <c r="M51" s="77"/>
      <c r="N51" s="78"/>
      <c r="O51" s="78"/>
      <c r="P51" s="78"/>
      <c r="Q51" s="78"/>
      <c r="R51" s="78"/>
      <c r="S51" s="409"/>
      <c r="T51" s="410"/>
      <c r="U51" s="411"/>
      <c r="V51" s="412"/>
      <c r="W51" s="413"/>
      <c r="X51" s="236"/>
      <c r="Y51" s="237"/>
      <c r="Z51" s="238"/>
      <c r="AA51" s="300"/>
      <c r="AB51" s="300"/>
      <c r="AC51" s="300"/>
      <c r="AD51" s="300"/>
      <c r="AE51" s="301"/>
      <c r="AG51" s="493"/>
      <c r="AH51" s="494"/>
      <c r="AI51" s="494"/>
      <c r="AJ51" s="494"/>
      <c r="AK51" s="494"/>
      <c r="AL51" s="494"/>
      <c r="AM51" s="495"/>
      <c r="AN51" s="308"/>
      <c r="AO51" s="307"/>
      <c r="AP51" s="312"/>
      <c r="AQ51" s="139" t="s">
        <v>9</v>
      </c>
      <c r="AR51" s="58"/>
      <c r="AS51" s="58"/>
      <c r="AT51" s="53"/>
    </row>
    <row r="52" spans="1:46" ht="13.5" customHeight="1" thickBot="1">
      <c r="A52" s="481"/>
      <c r="B52" s="482"/>
      <c r="C52" s="482"/>
      <c r="D52" s="482"/>
      <c r="E52" s="482"/>
      <c r="F52" s="482"/>
      <c r="G52" s="482"/>
      <c r="H52" s="379"/>
      <c r="I52" s="220"/>
      <c r="J52" s="220"/>
      <c r="K52" s="221"/>
      <c r="L52" s="42"/>
      <c r="M52" s="470" t="s">
        <v>25</v>
      </c>
      <c r="N52" s="470"/>
      <c r="O52" s="471"/>
      <c r="P52" s="230" t="s">
        <v>87</v>
      </c>
      <c r="Q52" s="231"/>
      <c r="R52" s="232"/>
      <c r="S52" s="391">
        <f>S47+S49</f>
        <v>0</v>
      </c>
      <c r="T52" s="392"/>
      <c r="U52" s="401">
        <f>U47+U49</f>
        <v>0</v>
      </c>
      <c r="V52" s="402"/>
      <c r="W52" s="403"/>
      <c r="X52" s="261">
        <f>X47+X49</f>
        <v>0</v>
      </c>
      <c r="Y52" s="262"/>
      <c r="Z52" s="263"/>
      <c r="AA52" s="262">
        <f>AA47+AA49</f>
        <v>0</v>
      </c>
      <c r="AB52" s="262"/>
      <c r="AC52" s="262"/>
      <c r="AD52" s="262"/>
      <c r="AE52" s="496"/>
      <c r="AR52" s="58"/>
      <c r="AS52" s="58"/>
      <c r="AT52" s="53"/>
    </row>
    <row r="53" spans="1:46" ht="13.5" customHeight="1" thickTop="1">
      <c r="A53" s="414" t="s">
        <v>126</v>
      </c>
      <c r="B53" s="415"/>
      <c r="C53" s="415"/>
      <c r="D53" s="415"/>
      <c r="E53" s="415"/>
      <c r="F53" s="415"/>
      <c r="G53" s="415"/>
      <c r="H53" s="415"/>
      <c r="I53" s="222"/>
      <c r="J53" s="222"/>
      <c r="K53" s="223"/>
      <c r="M53" s="470"/>
      <c r="N53" s="470"/>
      <c r="O53" s="471"/>
      <c r="P53" s="230"/>
      <c r="Q53" s="231"/>
      <c r="R53" s="232"/>
      <c r="S53" s="393"/>
      <c r="T53" s="394"/>
      <c r="U53" s="404"/>
      <c r="V53" s="405"/>
      <c r="W53" s="406"/>
      <c r="X53" s="264"/>
      <c r="Y53" s="265"/>
      <c r="Z53" s="266"/>
      <c r="AA53" s="265"/>
      <c r="AB53" s="265"/>
      <c r="AC53" s="265"/>
      <c r="AD53" s="265"/>
      <c r="AE53" s="497"/>
      <c r="AR53" s="59"/>
      <c r="AS53" s="59"/>
      <c r="AT53" s="53"/>
    </row>
    <row r="54" spans="1:46" ht="13.5" customHeight="1">
      <c r="A54" s="416"/>
      <c r="B54" s="417"/>
      <c r="C54" s="417"/>
      <c r="D54" s="417"/>
      <c r="E54" s="417"/>
      <c r="F54" s="417"/>
      <c r="G54" s="417"/>
      <c r="H54" s="417"/>
      <c r="I54" s="224"/>
      <c r="J54" s="224"/>
      <c r="K54" s="225"/>
      <c r="M54" s="470"/>
      <c r="N54" s="470"/>
      <c r="O54" s="471"/>
      <c r="P54" s="230"/>
      <c r="Q54" s="231"/>
      <c r="R54" s="232"/>
      <c r="S54" s="395"/>
      <c r="T54" s="396"/>
      <c r="U54" s="400">
        <f>U48+U51</f>
        <v>0</v>
      </c>
      <c r="V54" s="400"/>
      <c r="W54" s="400"/>
      <c r="X54" s="267"/>
      <c r="Y54" s="268"/>
      <c r="Z54" s="269"/>
      <c r="AA54" s="268"/>
      <c r="AB54" s="268"/>
      <c r="AC54" s="268"/>
      <c r="AD54" s="268"/>
      <c r="AE54" s="498"/>
      <c r="AR54" s="59"/>
      <c r="AS54" s="59"/>
      <c r="AT54" s="53"/>
    </row>
  </sheetData>
  <mergeCells count="312">
    <mergeCell ref="C43:G44"/>
    <mergeCell ref="AP36:AQ37"/>
    <mergeCell ref="P13:P14"/>
    <mergeCell ref="S13:S14"/>
    <mergeCell ref="S44:T45"/>
    <mergeCell ref="AK15:AM15"/>
    <mergeCell ref="AN15:AO15"/>
    <mergeCell ref="M52:O54"/>
    <mergeCell ref="AG48:AK49"/>
    <mergeCell ref="B45:G46"/>
    <mergeCell ref="A47:G48"/>
    <mergeCell ref="A51:G52"/>
    <mergeCell ref="AG46:AK47"/>
    <mergeCell ref="AA44:AE45"/>
    <mergeCell ref="U45:W45"/>
    <mergeCell ref="AG50:AM51"/>
    <mergeCell ref="AA52:AE54"/>
    <mergeCell ref="W12:AA14"/>
    <mergeCell ref="T12:V14"/>
    <mergeCell ref="Q13:R14"/>
    <mergeCell ref="AB36:AD37"/>
    <mergeCell ref="AE18:AF19"/>
    <mergeCell ref="AE28:AF29"/>
    <mergeCell ref="AC32:AD32"/>
    <mergeCell ref="AM4:AQ5"/>
    <mergeCell ref="AM6:AQ7"/>
    <mergeCell ref="C14:G16"/>
    <mergeCell ref="C17:G18"/>
    <mergeCell ref="AG15:AH15"/>
    <mergeCell ref="AE15:AF15"/>
    <mergeCell ref="AN18:AO19"/>
    <mergeCell ref="AP18:AQ19"/>
    <mergeCell ref="AE12:AF14"/>
    <mergeCell ref="AG13:AJ13"/>
    <mergeCell ref="AB3:AH4"/>
    <mergeCell ref="AB5:AI7"/>
    <mergeCell ref="AI2:AI4"/>
    <mergeCell ref="P15:S17"/>
    <mergeCell ref="T15:V17"/>
    <mergeCell ref="W15:AA16"/>
    <mergeCell ref="W17:AA17"/>
    <mergeCell ref="AK16:AK17"/>
    <mergeCell ref="AB15:AD15"/>
    <mergeCell ref="AG14:AH14"/>
    <mergeCell ref="AI14:AJ14"/>
    <mergeCell ref="P2:Y4"/>
    <mergeCell ref="Z2:AA2"/>
    <mergeCell ref="AG18:AH19"/>
    <mergeCell ref="AN30:AO31"/>
    <mergeCell ref="AP30:AQ31"/>
    <mergeCell ref="AG32:AH33"/>
    <mergeCell ref="AI32:AJ33"/>
    <mergeCell ref="AK32:AK33"/>
    <mergeCell ref="AL32:AM33"/>
    <mergeCell ref="AL26:AM27"/>
    <mergeCell ref="AG36:AH37"/>
    <mergeCell ref="AE34:AF35"/>
    <mergeCell ref="AG34:AH35"/>
    <mergeCell ref="AN34:AO35"/>
    <mergeCell ref="AN32:AO33"/>
    <mergeCell ref="AP32:AQ33"/>
    <mergeCell ref="AE30:AF31"/>
    <mergeCell ref="AG30:AH31"/>
    <mergeCell ref="AI26:AJ27"/>
    <mergeCell ref="AG28:AH29"/>
    <mergeCell ref="AI28:AJ29"/>
    <mergeCell ref="AK28:AK29"/>
    <mergeCell ref="AL28:AM29"/>
    <mergeCell ref="AK26:AK27"/>
    <mergeCell ref="AI30:AJ31"/>
    <mergeCell ref="AK30:AK31"/>
    <mergeCell ref="AL30:AM31"/>
    <mergeCell ref="AN26:AO27"/>
    <mergeCell ref="AP26:AQ27"/>
    <mergeCell ref="C33:G34"/>
    <mergeCell ref="H33:H34"/>
    <mergeCell ref="I33:K34"/>
    <mergeCell ref="B31:G32"/>
    <mergeCell ref="B29:G30"/>
    <mergeCell ref="H29:H30"/>
    <mergeCell ref="I29:K30"/>
    <mergeCell ref="H31:H32"/>
    <mergeCell ref="H25:H26"/>
    <mergeCell ref="I31:K32"/>
    <mergeCell ref="H27:H28"/>
    <mergeCell ref="I27:K28"/>
    <mergeCell ref="B25:G26"/>
    <mergeCell ref="AK24:AK25"/>
    <mergeCell ref="AI34:AJ35"/>
    <mergeCell ref="AK34:AK35"/>
    <mergeCell ref="AL34:AM35"/>
    <mergeCell ref="AP34:AQ35"/>
    <mergeCell ref="AE32:AF33"/>
    <mergeCell ref="AN28:AO29"/>
    <mergeCell ref="AP28:AQ29"/>
    <mergeCell ref="AG26:AH27"/>
    <mergeCell ref="H41:H42"/>
    <mergeCell ref="I41:K42"/>
    <mergeCell ref="H39:H40"/>
    <mergeCell ref="H35:H36"/>
    <mergeCell ref="I35:K36"/>
    <mergeCell ref="C35:G36"/>
    <mergeCell ref="I37:K38"/>
    <mergeCell ref="C37:G38"/>
    <mergeCell ref="H37:H38"/>
    <mergeCell ref="H51:H52"/>
    <mergeCell ref="T34:V35"/>
    <mergeCell ref="M36:O37"/>
    <mergeCell ref="I39:K40"/>
    <mergeCell ref="H43:H44"/>
    <mergeCell ref="I43:K44"/>
    <mergeCell ref="M44:R45"/>
    <mergeCell ref="P34:S35"/>
    <mergeCell ref="M34:O35"/>
    <mergeCell ref="S52:T54"/>
    <mergeCell ref="U49:W50"/>
    <mergeCell ref="U44:W44"/>
    <mergeCell ref="I47:K48"/>
    <mergeCell ref="H49:H50"/>
    <mergeCell ref="I49:K50"/>
    <mergeCell ref="H47:H48"/>
    <mergeCell ref="H45:H46"/>
    <mergeCell ref="I45:K46"/>
    <mergeCell ref="U54:W54"/>
    <mergeCell ref="U52:W53"/>
    <mergeCell ref="S49:T51"/>
    <mergeCell ref="U48:W48"/>
    <mergeCell ref="U51:W51"/>
    <mergeCell ref="A53:H54"/>
    <mergeCell ref="H23:H24"/>
    <mergeCell ref="I23:K24"/>
    <mergeCell ref="H19:H20"/>
    <mergeCell ref="I19:K20"/>
    <mergeCell ref="I21:K22"/>
    <mergeCell ref="H14:H16"/>
    <mergeCell ref="B21:G22"/>
    <mergeCell ref="H17:H18"/>
    <mergeCell ref="I17:K18"/>
    <mergeCell ref="B14:B20"/>
    <mergeCell ref="C19:G20"/>
    <mergeCell ref="I14:K16"/>
    <mergeCell ref="H21:H22"/>
    <mergeCell ref="A7:B7"/>
    <mergeCell ref="I12:K13"/>
    <mergeCell ref="A11:H11"/>
    <mergeCell ref="I11:K11"/>
    <mergeCell ref="A12:A22"/>
    <mergeCell ref="B12:G13"/>
    <mergeCell ref="H12:H13"/>
    <mergeCell ref="AC20:AD20"/>
    <mergeCell ref="M20:O21"/>
    <mergeCell ref="N5:O7"/>
    <mergeCell ref="P5:Y7"/>
    <mergeCell ref="Z5:AA7"/>
    <mergeCell ref="AN50:AO51"/>
    <mergeCell ref="AP48:AP49"/>
    <mergeCell ref="AP50:AP51"/>
    <mergeCell ref="M15:O17"/>
    <mergeCell ref="P12:S12"/>
    <mergeCell ref="AE16:AF17"/>
    <mergeCell ref="AC16:AD16"/>
    <mergeCell ref="AI15:AJ15"/>
    <mergeCell ref="AP44:AQ45"/>
    <mergeCell ref="AP46:AP47"/>
    <mergeCell ref="AN46:AO47"/>
    <mergeCell ref="AN37:AO37"/>
    <mergeCell ref="AC35:AD35"/>
    <mergeCell ref="AP16:AQ17"/>
    <mergeCell ref="AN13:AO14"/>
    <mergeCell ref="AP12:AQ13"/>
    <mergeCell ref="AP14:AQ14"/>
    <mergeCell ref="AL16:AM17"/>
    <mergeCell ref="AP15:AQ15"/>
    <mergeCell ref="AN16:AO17"/>
    <mergeCell ref="AG12:AO12"/>
    <mergeCell ref="M12:O14"/>
    <mergeCell ref="AB12:AD14"/>
    <mergeCell ref="AK13:AM14"/>
    <mergeCell ref="X44:Z45"/>
    <mergeCell ref="AB2:AH2"/>
    <mergeCell ref="AJ9:AL9"/>
    <mergeCell ref="AA49:AE51"/>
    <mergeCell ref="AI22:AJ23"/>
    <mergeCell ref="AK22:AK23"/>
    <mergeCell ref="AE20:AF21"/>
    <mergeCell ref="AG20:AH21"/>
    <mergeCell ref="AI20:AJ21"/>
    <mergeCell ref="AK20:AK21"/>
    <mergeCell ref="AE22:AF23"/>
    <mergeCell ref="AG44:AM44"/>
    <mergeCell ref="AK37:AM37"/>
    <mergeCell ref="AM9:AQ9"/>
    <mergeCell ref="AK2:AL3"/>
    <mergeCell ref="AK4:AL5"/>
    <mergeCell ref="AK6:AL7"/>
    <mergeCell ref="AM2:AQ3"/>
    <mergeCell ref="AC34:AD34"/>
    <mergeCell ref="AL24:AM25"/>
    <mergeCell ref="AE24:AF25"/>
    <mergeCell ref="AP20:AQ21"/>
    <mergeCell ref="AL18:AM19"/>
    <mergeCell ref="AL22:AM23"/>
    <mergeCell ref="L1:M1"/>
    <mergeCell ref="N1:O1"/>
    <mergeCell ref="AJ2:AJ7"/>
    <mergeCell ref="Z3:AA4"/>
    <mergeCell ref="N2:O4"/>
    <mergeCell ref="M22:O23"/>
    <mergeCell ref="P32:S33"/>
    <mergeCell ref="M24:O25"/>
    <mergeCell ref="M26:O27"/>
    <mergeCell ref="AC26:AD26"/>
    <mergeCell ref="AC27:AD27"/>
    <mergeCell ref="T24:V25"/>
    <mergeCell ref="AG24:AH25"/>
    <mergeCell ref="AI24:AJ25"/>
    <mergeCell ref="M18:O19"/>
    <mergeCell ref="AG16:AH17"/>
    <mergeCell ref="AI16:AJ17"/>
    <mergeCell ref="AC17:AD17"/>
    <mergeCell ref="M28:O29"/>
    <mergeCell ref="M30:O31"/>
    <mergeCell ref="T32:V33"/>
    <mergeCell ref="M32:O33"/>
    <mergeCell ref="P30:S31"/>
    <mergeCell ref="P22:S23"/>
    <mergeCell ref="I51:K52"/>
    <mergeCell ref="I53:K54"/>
    <mergeCell ref="AK36:AM36"/>
    <mergeCell ref="AN36:AO36"/>
    <mergeCell ref="O50:P50"/>
    <mergeCell ref="Q50:R50"/>
    <mergeCell ref="P52:R54"/>
    <mergeCell ref="X49:Z51"/>
    <mergeCell ref="A49:G50"/>
    <mergeCell ref="B33:B44"/>
    <mergeCell ref="C39:G40"/>
    <mergeCell ref="C41:G42"/>
    <mergeCell ref="A23:A46"/>
    <mergeCell ref="AI36:AJ36"/>
    <mergeCell ref="M46:R47"/>
    <mergeCell ref="AI37:AJ37"/>
    <mergeCell ref="B23:G24"/>
    <mergeCell ref="B27:G28"/>
    <mergeCell ref="I25:K26"/>
    <mergeCell ref="AN44:AO45"/>
    <mergeCell ref="M48:Q48"/>
    <mergeCell ref="X52:Z54"/>
    <mergeCell ref="AN48:AO49"/>
    <mergeCell ref="P36:S37"/>
    <mergeCell ref="AP22:AQ23"/>
    <mergeCell ref="AN24:AO25"/>
    <mergeCell ref="AP24:AQ25"/>
    <mergeCell ref="AL20:AM21"/>
    <mergeCell ref="AN20:AO21"/>
    <mergeCell ref="AC24:AD24"/>
    <mergeCell ref="AC25:AD25"/>
    <mergeCell ref="P18:S19"/>
    <mergeCell ref="P20:S21"/>
    <mergeCell ref="W23:AA23"/>
    <mergeCell ref="W24:AA24"/>
    <mergeCell ref="AC23:AD23"/>
    <mergeCell ref="AC18:AD18"/>
    <mergeCell ref="AC19:AD19"/>
    <mergeCell ref="AK18:AK19"/>
    <mergeCell ref="AI18:AJ19"/>
    <mergeCell ref="AC21:AD21"/>
    <mergeCell ref="AC22:AD22"/>
    <mergeCell ref="AG22:AH23"/>
    <mergeCell ref="AN22:AO23"/>
    <mergeCell ref="AC31:AD31"/>
    <mergeCell ref="P24:S25"/>
    <mergeCell ref="T26:V27"/>
    <mergeCell ref="T28:V29"/>
    <mergeCell ref="T30:V31"/>
    <mergeCell ref="W27:AA27"/>
    <mergeCell ref="W28:AA28"/>
    <mergeCell ref="W29:AA29"/>
    <mergeCell ref="T18:V19"/>
    <mergeCell ref="T20:V21"/>
    <mergeCell ref="T22:V23"/>
    <mergeCell ref="W18:AA18"/>
    <mergeCell ref="W19:AA19"/>
    <mergeCell ref="W20:AA20"/>
    <mergeCell ref="W21:AA21"/>
    <mergeCell ref="W22:AA22"/>
    <mergeCell ref="W25:AA25"/>
    <mergeCell ref="W26:AA26"/>
    <mergeCell ref="AE26:AF27"/>
    <mergeCell ref="AA47:AE48"/>
    <mergeCell ref="AA46:AE46"/>
    <mergeCell ref="S47:T48"/>
    <mergeCell ref="S46:T46"/>
    <mergeCell ref="U47:W47"/>
    <mergeCell ref="U46:W46"/>
    <mergeCell ref="X47:Z48"/>
    <mergeCell ref="X46:Z46"/>
    <mergeCell ref="W34:AA34"/>
    <mergeCell ref="AE36:AF37"/>
    <mergeCell ref="T36:V37"/>
    <mergeCell ref="W35:AA35"/>
    <mergeCell ref="W36:AA37"/>
    <mergeCell ref="W33:AA33"/>
    <mergeCell ref="W30:AA30"/>
    <mergeCell ref="W31:AA31"/>
    <mergeCell ref="W32:AA32"/>
    <mergeCell ref="AC33:AD33"/>
    <mergeCell ref="P26:S27"/>
    <mergeCell ref="P28:S29"/>
    <mergeCell ref="AC28:AD28"/>
    <mergeCell ref="AC29:AD29"/>
    <mergeCell ref="AC30:AD30"/>
  </mergeCells>
  <phoneticPr fontId="1"/>
  <printOptions horizontalCentered="1"/>
  <pageMargins left="0.31496062992125984" right="0.31496062992125984" top="0.55118110236220474" bottom="0.35433070866141736" header="0.31496062992125984" footer="0.31496062992125984"/>
  <pageSetup paperSize="9" scale="8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showZeros="0" zoomScaleNormal="100" workbookViewId="0"/>
  </sheetViews>
  <sheetFormatPr defaultRowHeight="12"/>
  <cols>
    <col min="1" max="1" width="3.375" style="7" customWidth="1"/>
    <col min="2" max="2" width="9.125" style="7" customWidth="1"/>
    <col min="3" max="3" width="9" style="7"/>
    <col min="4" max="4" width="5.625" style="7" customWidth="1"/>
    <col min="5" max="5" width="5.5" style="7" customWidth="1"/>
    <col min="6" max="6" width="1.75" style="7" customWidth="1"/>
    <col min="7" max="8" width="3.875" style="7" customWidth="1"/>
    <col min="9" max="9" width="1.75" style="7" customWidth="1"/>
    <col min="10" max="10" width="7.25" style="7" customWidth="1"/>
    <col min="11" max="11" width="5.625" style="7" customWidth="1"/>
    <col min="12" max="12" width="2.75" style="7" customWidth="1"/>
    <col min="13" max="13" width="2.875" style="7" customWidth="1"/>
    <col min="14" max="14" width="4.5" style="7" customWidth="1"/>
    <col min="15" max="15" width="5.125" style="7" customWidth="1"/>
    <col min="16" max="16" width="1.625" style="7" customWidth="1"/>
    <col min="17" max="17" width="4.375" style="7" customWidth="1"/>
    <col min="18" max="18" width="2.125" style="7" customWidth="1"/>
    <col min="19" max="20" width="2.875" style="7" customWidth="1"/>
    <col min="21" max="21" width="7.75" style="7" customWidth="1"/>
    <col min="22" max="22" width="8.375" style="7" customWidth="1"/>
    <col min="23" max="23" width="2.5" style="7" customWidth="1"/>
    <col min="24" max="24" width="7" style="7" customWidth="1"/>
    <col min="25" max="25" width="4.125" style="7" customWidth="1"/>
    <col min="26" max="26" width="3.875" style="7" customWidth="1"/>
    <col min="27" max="27" width="3.5" style="7" customWidth="1"/>
    <col min="28" max="28" width="4.5" style="7" customWidth="1"/>
    <col min="29" max="30" width="4" style="7" customWidth="1"/>
    <col min="31" max="31" width="3.875" style="7" customWidth="1"/>
    <col min="32" max="32" width="6.375" style="7" customWidth="1"/>
    <col min="33" max="33" width="2.5" style="7" customWidth="1"/>
    <col min="34" max="34" width="3.125" style="7" customWidth="1"/>
    <col min="35" max="35" width="4.375" style="7" customWidth="1"/>
    <col min="36" max="36" width="2.625" style="7" customWidth="1"/>
    <col min="37" max="16384" width="9" style="7"/>
  </cols>
  <sheetData>
    <row r="1" spans="1:40" ht="18" customHeight="1">
      <c r="A1" s="6" t="s">
        <v>43</v>
      </c>
      <c r="AC1" s="39"/>
    </row>
    <row r="2" spans="1:40" ht="10.5" customHeight="1">
      <c r="A2" s="304" t="s">
        <v>177</v>
      </c>
      <c r="B2" s="305"/>
      <c r="C2" s="691"/>
      <c r="D2" s="692" t="s">
        <v>178</v>
      </c>
      <c r="E2" s="694" t="s">
        <v>179</v>
      </c>
      <c r="F2" s="99" t="s">
        <v>33</v>
      </c>
      <c r="G2" s="85"/>
      <c r="H2" s="85"/>
      <c r="I2" s="100"/>
      <c r="J2" s="85" t="s">
        <v>34</v>
      </c>
      <c r="K2" s="85"/>
      <c r="L2" s="696" t="s">
        <v>44</v>
      </c>
      <c r="M2" s="293"/>
      <c r="N2" s="710" t="s">
        <v>45</v>
      </c>
      <c r="O2" s="107" t="s">
        <v>46</v>
      </c>
      <c r="P2" s="85"/>
      <c r="Q2" s="85" t="s">
        <v>47</v>
      </c>
      <c r="R2" s="85"/>
      <c r="S2" s="99" t="s">
        <v>37</v>
      </c>
      <c r="T2" s="85"/>
      <c r="U2" s="100"/>
      <c r="V2" s="85" t="s">
        <v>38</v>
      </c>
      <c r="W2" s="85"/>
      <c r="X2" s="99" t="s">
        <v>39</v>
      </c>
      <c r="Y2" s="100"/>
      <c r="Z2" s="85" t="s">
        <v>41</v>
      </c>
      <c r="AA2" s="85"/>
      <c r="AB2" s="99" t="s">
        <v>48</v>
      </c>
      <c r="AC2" s="85"/>
      <c r="AD2" s="100"/>
      <c r="AE2" s="99" t="s">
        <v>20</v>
      </c>
      <c r="AF2" s="100"/>
      <c r="AG2" s="292" t="s">
        <v>49</v>
      </c>
      <c r="AH2" s="292"/>
      <c r="AI2" s="287"/>
    </row>
    <row r="3" spans="1:40" ht="19.5" customHeight="1">
      <c r="A3" s="305"/>
      <c r="B3" s="305"/>
      <c r="C3" s="691"/>
      <c r="D3" s="693"/>
      <c r="E3" s="695"/>
      <c r="F3" s="668" t="s">
        <v>189</v>
      </c>
      <c r="G3" s="653"/>
      <c r="H3" s="653"/>
      <c r="I3" s="669"/>
      <c r="J3" s="653" t="s">
        <v>50</v>
      </c>
      <c r="K3" s="652"/>
      <c r="L3" s="697"/>
      <c r="M3" s="698"/>
      <c r="N3" s="652"/>
      <c r="O3" s="702" t="s">
        <v>180</v>
      </c>
      <c r="P3" s="659" t="s">
        <v>51</v>
      </c>
      <c r="Q3" s="659"/>
      <c r="R3" s="659"/>
      <c r="S3" s="704" t="s">
        <v>181</v>
      </c>
      <c r="T3" s="705"/>
      <c r="U3" s="706"/>
      <c r="V3" s="653" t="s">
        <v>182</v>
      </c>
      <c r="W3" s="653"/>
      <c r="X3" s="668" t="s">
        <v>183</v>
      </c>
      <c r="Y3" s="669"/>
      <c r="Z3" s="653" t="s">
        <v>184</v>
      </c>
      <c r="AA3" s="653"/>
      <c r="AB3" s="655" t="s">
        <v>185</v>
      </c>
      <c r="AC3" s="659"/>
      <c r="AD3" s="660"/>
      <c r="AE3" s="655" t="s">
        <v>186</v>
      </c>
      <c r="AF3" s="656"/>
      <c r="AG3" s="652"/>
      <c r="AH3" s="652"/>
      <c r="AI3" s="283"/>
    </row>
    <row r="4" spans="1:40" ht="19.5" customHeight="1">
      <c r="A4" s="305"/>
      <c r="B4" s="305"/>
      <c r="C4" s="691"/>
      <c r="D4" s="693"/>
      <c r="E4" s="695"/>
      <c r="F4" s="670"/>
      <c r="G4" s="654"/>
      <c r="H4" s="654"/>
      <c r="I4" s="671"/>
      <c r="J4" s="295"/>
      <c r="K4" s="295"/>
      <c r="L4" s="294"/>
      <c r="M4" s="296"/>
      <c r="N4" s="295"/>
      <c r="O4" s="703"/>
      <c r="P4" s="659"/>
      <c r="Q4" s="659"/>
      <c r="R4" s="659"/>
      <c r="S4" s="707"/>
      <c r="T4" s="708"/>
      <c r="U4" s="709"/>
      <c r="V4" s="654"/>
      <c r="W4" s="654"/>
      <c r="X4" s="670"/>
      <c r="Y4" s="671"/>
      <c r="Z4" s="654"/>
      <c r="AA4" s="654"/>
      <c r="AB4" s="661"/>
      <c r="AC4" s="662"/>
      <c r="AD4" s="663"/>
      <c r="AE4" s="657"/>
      <c r="AF4" s="658"/>
      <c r="AG4" s="295"/>
      <c r="AH4" s="295"/>
      <c r="AI4" s="285"/>
      <c r="AK4" s="7" t="s">
        <v>56</v>
      </c>
    </row>
    <row r="5" spans="1:40" ht="11.25" customHeight="1">
      <c r="A5" s="712"/>
      <c r="B5" s="713"/>
      <c r="C5" s="713"/>
      <c r="D5" s="627"/>
      <c r="E5" s="150" t="s">
        <v>198</v>
      </c>
      <c r="F5" s="101"/>
      <c r="G5" s="644"/>
      <c r="H5" s="644"/>
      <c r="I5" s="102" t="s">
        <v>55</v>
      </c>
      <c r="J5" s="676" t="s">
        <v>55</v>
      </c>
      <c r="K5" s="676"/>
      <c r="L5" s="700"/>
      <c r="M5" s="701"/>
      <c r="N5" s="96" t="s">
        <v>199</v>
      </c>
      <c r="O5" s="711"/>
      <c r="P5" s="97"/>
      <c r="Q5" s="88"/>
      <c r="R5" s="96" t="s">
        <v>200</v>
      </c>
      <c r="S5" s="677" t="s">
        <v>55</v>
      </c>
      <c r="T5" s="679"/>
      <c r="U5" s="678"/>
      <c r="V5" s="676" t="s">
        <v>55</v>
      </c>
      <c r="W5" s="676"/>
      <c r="X5" s="677" t="s">
        <v>55</v>
      </c>
      <c r="Y5" s="678"/>
      <c r="Z5" s="666"/>
      <c r="AA5" s="666"/>
      <c r="AB5" s="677" t="s">
        <v>55</v>
      </c>
      <c r="AC5" s="679"/>
      <c r="AD5" s="678"/>
      <c r="AE5" s="680" t="s">
        <v>55</v>
      </c>
      <c r="AF5" s="681"/>
      <c r="AG5" s="664"/>
      <c r="AH5" s="664"/>
      <c r="AI5" s="665"/>
      <c r="AK5" s="562"/>
      <c r="AL5" s="673" t="s">
        <v>61</v>
      </c>
      <c r="AN5" s="14" t="s">
        <v>57</v>
      </c>
    </row>
    <row r="6" spans="1:40" ht="11.25" customHeight="1">
      <c r="A6" s="606"/>
      <c r="B6" s="607"/>
      <c r="C6" s="607"/>
      <c r="D6" s="620"/>
      <c r="E6" s="114"/>
      <c r="F6" s="103" t="s">
        <v>53</v>
      </c>
      <c r="G6" s="605"/>
      <c r="H6" s="605"/>
      <c r="I6" s="104" t="s">
        <v>54</v>
      </c>
      <c r="J6" s="699"/>
      <c r="K6" s="699"/>
      <c r="L6" s="621"/>
      <c r="M6" s="622"/>
      <c r="N6" s="110"/>
      <c r="O6" s="634"/>
      <c r="P6" s="111"/>
      <c r="Q6" s="112">
        <v>12</v>
      </c>
      <c r="R6" s="113"/>
      <c r="S6" s="851">
        <f>IF(AK5="",ROUNDUP(J6*O5*Q5/Q6,0),AK5)</f>
        <v>0</v>
      </c>
      <c r="T6" s="852"/>
      <c r="U6" s="853"/>
      <c r="V6" s="753"/>
      <c r="W6" s="753"/>
      <c r="X6" s="854">
        <f>S6+V6</f>
        <v>0</v>
      </c>
      <c r="Y6" s="855"/>
      <c r="Z6" s="667"/>
      <c r="AA6" s="667"/>
      <c r="AB6" s="856">
        <f>ROUNDDOWN(X6*Z5,0)</f>
        <v>0</v>
      </c>
      <c r="AC6" s="857"/>
      <c r="AD6" s="858"/>
      <c r="AE6" s="830"/>
      <c r="AF6" s="831"/>
      <c r="AG6" s="564"/>
      <c r="AH6" s="564"/>
      <c r="AI6" s="565"/>
      <c r="AK6" s="563"/>
      <c r="AL6" s="673"/>
      <c r="AN6" s="15" t="s">
        <v>58</v>
      </c>
    </row>
    <row r="7" spans="1:40" ht="11.25" customHeight="1">
      <c r="A7" s="601"/>
      <c r="B7" s="602"/>
      <c r="C7" s="602"/>
      <c r="D7" s="582"/>
      <c r="E7" s="623"/>
      <c r="F7" s="117"/>
      <c r="G7" s="639"/>
      <c r="H7" s="639"/>
      <c r="I7" s="118"/>
      <c r="J7" s="584"/>
      <c r="K7" s="584"/>
      <c r="L7" s="646"/>
      <c r="M7" s="647"/>
      <c r="N7" s="674"/>
      <c r="O7" s="625"/>
      <c r="P7" s="119"/>
      <c r="Q7" s="120"/>
      <c r="R7" s="120"/>
      <c r="S7" s="574">
        <f>IF(AK7="",ROUNDUP(J7*O7*Q7/Q8,0),AK7)</f>
        <v>0</v>
      </c>
      <c r="T7" s="575"/>
      <c r="U7" s="576"/>
      <c r="V7" s="584"/>
      <c r="W7" s="584"/>
      <c r="X7" s="614">
        <f>S7+V7</f>
        <v>0</v>
      </c>
      <c r="Y7" s="615"/>
      <c r="Z7" s="650"/>
      <c r="AA7" s="650"/>
      <c r="AB7" s="592">
        <f>ROUNDDOWN(X7*Z7,0)</f>
        <v>0</v>
      </c>
      <c r="AC7" s="593"/>
      <c r="AD7" s="594"/>
      <c r="AE7" s="588"/>
      <c r="AF7" s="589"/>
      <c r="AG7" s="566"/>
      <c r="AH7" s="566"/>
      <c r="AI7" s="567"/>
      <c r="AK7" s="562"/>
      <c r="AL7" s="673"/>
      <c r="AN7" s="15" t="s">
        <v>59</v>
      </c>
    </row>
    <row r="8" spans="1:40" ht="11.25" customHeight="1">
      <c r="A8" s="603"/>
      <c r="B8" s="604"/>
      <c r="C8" s="604"/>
      <c r="D8" s="583"/>
      <c r="E8" s="624"/>
      <c r="F8" s="121" t="s">
        <v>53</v>
      </c>
      <c r="G8" s="638"/>
      <c r="H8" s="638"/>
      <c r="I8" s="122" t="s">
        <v>54</v>
      </c>
      <c r="J8" s="585"/>
      <c r="K8" s="585"/>
      <c r="L8" s="648"/>
      <c r="M8" s="649"/>
      <c r="N8" s="675"/>
      <c r="O8" s="626"/>
      <c r="P8" s="123"/>
      <c r="Q8" s="124">
        <v>12</v>
      </c>
      <c r="R8" s="125"/>
      <c r="S8" s="577"/>
      <c r="T8" s="578"/>
      <c r="U8" s="579"/>
      <c r="V8" s="585"/>
      <c r="W8" s="585"/>
      <c r="X8" s="616"/>
      <c r="Y8" s="617"/>
      <c r="Z8" s="651"/>
      <c r="AA8" s="651"/>
      <c r="AB8" s="595"/>
      <c r="AC8" s="596"/>
      <c r="AD8" s="597"/>
      <c r="AE8" s="590"/>
      <c r="AF8" s="591"/>
      <c r="AG8" s="568"/>
      <c r="AH8" s="568"/>
      <c r="AI8" s="569"/>
      <c r="AK8" s="563"/>
      <c r="AL8" s="673"/>
      <c r="AN8" s="15" t="s">
        <v>60</v>
      </c>
    </row>
    <row r="9" spans="1:40" ht="11.25" customHeight="1">
      <c r="A9" s="606"/>
      <c r="B9" s="607"/>
      <c r="C9" s="607"/>
      <c r="D9" s="620"/>
      <c r="E9" s="608"/>
      <c r="F9" s="103"/>
      <c r="G9" s="605"/>
      <c r="H9" s="605"/>
      <c r="I9" s="104"/>
      <c r="J9" s="580"/>
      <c r="K9" s="580"/>
      <c r="L9" s="621"/>
      <c r="M9" s="622"/>
      <c r="N9" s="636"/>
      <c r="O9" s="634"/>
      <c r="P9" s="115"/>
      <c r="Q9" s="116"/>
      <c r="R9" s="116"/>
      <c r="S9" s="628">
        <f>IF(AK9="",ROUNDUP(J9*O9*Q9/Q10,0),AK9)</f>
        <v>0</v>
      </c>
      <c r="T9" s="629"/>
      <c r="U9" s="630"/>
      <c r="V9" s="580"/>
      <c r="W9" s="580"/>
      <c r="X9" s="586">
        <f>S9+V9</f>
        <v>0</v>
      </c>
      <c r="Y9" s="587"/>
      <c r="Z9" s="667"/>
      <c r="AA9" s="667"/>
      <c r="AB9" s="598">
        <f>ROUNDDOWN(X9*Z9,0)</f>
        <v>0</v>
      </c>
      <c r="AC9" s="599"/>
      <c r="AD9" s="600"/>
      <c r="AE9" s="570"/>
      <c r="AF9" s="571"/>
      <c r="AG9" s="564"/>
      <c r="AH9" s="564"/>
      <c r="AI9" s="565"/>
      <c r="AK9" s="562"/>
      <c r="AL9" s="673"/>
      <c r="AN9" s="16"/>
    </row>
    <row r="10" spans="1:40" ht="11.25" customHeight="1">
      <c r="A10" s="606"/>
      <c r="B10" s="607"/>
      <c r="C10" s="607"/>
      <c r="D10" s="620"/>
      <c r="E10" s="608"/>
      <c r="F10" s="103" t="s">
        <v>53</v>
      </c>
      <c r="G10" s="605"/>
      <c r="H10" s="605"/>
      <c r="I10" s="104" t="s">
        <v>54</v>
      </c>
      <c r="J10" s="580"/>
      <c r="K10" s="580"/>
      <c r="L10" s="621"/>
      <c r="M10" s="622"/>
      <c r="N10" s="636"/>
      <c r="O10" s="634"/>
      <c r="P10" s="111"/>
      <c r="Q10" s="112">
        <v>12</v>
      </c>
      <c r="R10" s="113"/>
      <c r="S10" s="628"/>
      <c r="T10" s="629"/>
      <c r="U10" s="630"/>
      <c r="V10" s="580"/>
      <c r="W10" s="580"/>
      <c r="X10" s="586"/>
      <c r="Y10" s="587"/>
      <c r="Z10" s="667"/>
      <c r="AA10" s="667"/>
      <c r="AB10" s="598"/>
      <c r="AC10" s="599"/>
      <c r="AD10" s="600"/>
      <c r="AE10" s="570"/>
      <c r="AF10" s="571"/>
      <c r="AG10" s="564"/>
      <c r="AH10" s="564"/>
      <c r="AI10" s="565"/>
      <c r="AK10" s="563"/>
      <c r="AL10" s="673"/>
    </row>
    <row r="11" spans="1:40" ht="11.25" customHeight="1">
      <c r="A11" s="601"/>
      <c r="B11" s="602"/>
      <c r="C11" s="602"/>
      <c r="D11" s="582"/>
      <c r="E11" s="623"/>
      <c r="F11" s="117"/>
      <c r="G11" s="639"/>
      <c r="H11" s="639"/>
      <c r="I11" s="118"/>
      <c r="J11" s="584"/>
      <c r="K11" s="584"/>
      <c r="L11" s="646"/>
      <c r="M11" s="647"/>
      <c r="N11" s="674"/>
      <c r="O11" s="625"/>
      <c r="P11" s="119"/>
      <c r="Q11" s="120"/>
      <c r="R11" s="120"/>
      <c r="S11" s="574">
        <f>IF(AK11="",ROUNDUP(J11*O11*Q11/Q12,0),AK11)</f>
        <v>0</v>
      </c>
      <c r="T11" s="575"/>
      <c r="U11" s="576"/>
      <c r="V11" s="584"/>
      <c r="W11" s="584"/>
      <c r="X11" s="614">
        <f>S11+V11</f>
        <v>0</v>
      </c>
      <c r="Y11" s="615"/>
      <c r="Z11" s="650"/>
      <c r="AA11" s="650"/>
      <c r="AB11" s="592">
        <f>ROUNDDOWN(X11*Z11,0)</f>
        <v>0</v>
      </c>
      <c r="AC11" s="593"/>
      <c r="AD11" s="594"/>
      <c r="AE11" s="588"/>
      <c r="AF11" s="589"/>
      <c r="AG11" s="566"/>
      <c r="AH11" s="566"/>
      <c r="AI11" s="567"/>
      <c r="AK11" s="562"/>
      <c r="AL11" s="673"/>
    </row>
    <row r="12" spans="1:40" ht="11.25" customHeight="1">
      <c r="A12" s="603"/>
      <c r="B12" s="604"/>
      <c r="C12" s="604"/>
      <c r="D12" s="583"/>
      <c r="E12" s="624"/>
      <c r="F12" s="121" t="s">
        <v>53</v>
      </c>
      <c r="G12" s="638"/>
      <c r="H12" s="638"/>
      <c r="I12" s="122" t="s">
        <v>54</v>
      </c>
      <c r="J12" s="585"/>
      <c r="K12" s="585"/>
      <c r="L12" s="648"/>
      <c r="M12" s="649"/>
      <c r="N12" s="675"/>
      <c r="O12" s="626"/>
      <c r="P12" s="123"/>
      <c r="Q12" s="124">
        <v>12</v>
      </c>
      <c r="R12" s="125"/>
      <c r="S12" s="577"/>
      <c r="T12" s="578"/>
      <c r="U12" s="579"/>
      <c r="V12" s="585"/>
      <c r="W12" s="585"/>
      <c r="X12" s="616"/>
      <c r="Y12" s="617"/>
      <c r="Z12" s="651"/>
      <c r="AA12" s="651"/>
      <c r="AB12" s="595"/>
      <c r="AC12" s="596"/>
      <c r="AD12" s="597"/>
      <c r="AE12" s="590"/>
      <c r="AF12" s="591"/>
      <c r="AG12" s="568"/>
      <c r="AH12" s="568"/>
      <c r="AI12" s="569"/>
      <c r="AK12" s="563"/>
      <c r="AL12" s="673"/>
    </row>
    <row r="13" spans="1:40" ht="11.25" customHeight="1">
      <c r="A13" s="606"/>
      <c r="B13" s="607"/>
      <c r="C13" s="607"/>
      <c r="D13" s="620"/>
      <c r="E13" s="608"/>
      <c r="F13" s="103"/>
      <c r="G13" s="605"/>
      <c r="H13" s="605"/>
      <c r="I13" s="104"/>
      <c r="J13" s="580"/>
      <c r="K13" s="580"/>
      <c r="L13" s="621"/>
      <c r="M13" s="622"/>
      <c r="N13" s="636"/>
      <c r="O13" s="634"/>
      <c r="P13" s="115"/>
      <c r="Q13" s="116"/>
      <c r="R13" s="116"/>
      <c r="S13" s="628">
        <f>IF(AK13="",ROUNDUP(J13*O13*Q13/Q14,0),AK13)</f>
        <v>0</v>
      </c>
      <c r="T13" s="629"/>
      <c r="U13" s="630"/>
      <c r="V13" s="580"/>
      <c r="W13" s="580"/>
      <c r="X13" s="586">
        <f>S13+V13</f>
        <v>0</v>
      </c>
      <c r="Y13" s="587"/>
      <c r="Z13" s="667"/>
      <c r="AA13" s="667"/>
      <c r="AB13" s="598">
        <f>ROUNDDOWN(X13*Z13,0)</f>
        <v>0</v>
      </c>
      <c r="AC13" s="599"/>
      <c r="AD13" s="600"/>
      <c r="AE13" s="570"/>
      <c r="AF13" s="571"/>
      <c r="AG13" s="564"/>
      <c r="AH13" s="564"/>
      <c r="AI13" s="565"/>
      <c r="AK13" s="562"/>
      <c r="AL13" s="673"/>
    </row>
    <row r="14" spans="1:40" ht="11.25" customHeight="1">
      <c r="A14" s="606"/>
      <c r="B14" s="607"/>
      <c r="C14" s="607"/>
      <c r="D14" s="620"/>
      <c r="E14" s="608"/>
      <c r="F14" s="103" t="s">
        <v>53</v>
      </c>
      <c r="G14" s="605"/>
      <c r="H14" s="605"/>
      <c r="I14" s="104" t="s">
        <v>54</v>
      </c>
      <c r="J14" s="580"/>
      <c r="K14" s="580"/>
      <c r="L14" s="621"/>
      <c r="M14" s="622"/>
      <c r="N14" s="636"/>
      <c r="O14" s="634"/>
      <c r="P14" s="111"/>
      <c r="Q14" s="112">
        <v>12</v>
      </c>
      <c r="R14" s="113"/>
      <c r="S14" s="628"/>
      <c r="T14" s="629"/>
      <c r="U14" s="630"/>
      <c r="V14" s="580"/>
      <c r="W14" s="580"/>
      <c r="X14" s="586"/>
      <c r="Y14" s="587"/>
      <c r="Z14" s="667"/>
      <c r="AA14" s="667"/>
      <c r="AB14" s="598"/>
      <c r="AC14" s="599"/>
      <c r="AD14" s="600"/>
      <c r="AE14" s="570"/>
      <c r="AF14" s="571"/>
      <c r="AG14" s="564"/>
      <c r="AH14" s="564"/>
      <c r="AI14" s="565"/>
      <c r="AK14" s="563"/>
      <c r="AL14" s="673"/>
    </row>
    <row r="15" spans="1:40" ht="11.25" customHeight="1">
      <c r="A15" s="601"/>
      <c r="B15" s="602"/>
      <c r="C15" s="602"/>
      <c r="D15" s="582"/>
      <c r="E15" s="623"/>
      <c r="F15" s="117"/>
      <c r="G15" s="639"/>
      <c r="H15" s="639"/>
      <c r="I15" s="118"/>
      <c r="J15" s="584"/>
      <c r="K15" s="584"/>
      <c r="L15" s="646"/>
      <c r="M15" s="647"/>
      <c r="N15" s="674"/>
      <c r="O15" s="625"/>
      <c r="P15" s="119"/>
      <c r="Q15" s="120"/>
      <c r="R15" s="120"/>
      <c r="S15" s="574">
        <f>IF(AK15="",ROUNDUP(J15*O15*Q15/Q16,0),AK15)</f>
        <v>0</v>
      </c>
      <c r="T15" s="575"/>
      <c r="U15" s="576"/>
      <c r="V15" s="584"/>
      <c r="W15" s="584"/>
      <c r="X15" s="614">
        <f>S15+V15</f>
        <v>0</v>
      </c>
      <c r="Y15" s="615"/>
      <c r="Z15" s="650"/>
      <c r="AA15" s="650"/>
      <c r="AB15" s="592">
        <f>ROUNDDOWN(X15*Z15,0)</f>
        <v>0</v>
      </c>
      <c r="AC15" s="593"/>
      <c r="AD15" s="594"/>
      <c r="AE15" s="588"/>
      <c r="AF15" s="589"/>
      <c r="AG15" s="566"/>
      <c r="AH15" s="566"/>
      <c r="AI15" s="567"/>
      <c r="AK15" s="562"/>
      <c r="AL15" s="673"/>
    </row>
    <row r="16" spans="1:40" ht="11.25" customHeight="1">
      <c r="A16" s="603"/>
      <c r="B16" s="604"/>
      <c r="C16" s="604"/>
      <c r="D16" s="583"/>
      <c r="E16" s="624"/>
      <c r="F16" s="121" t="s">
        <v>53</v>
      </c>
      <c r="G16" s="638"/>
      <c r="H16" s="638"/>
      <c r="I16" s="122" t="s">
        <v>54</v>
      </c>
      <c r="J16" s="585"/>
      <c r="K16" s="585"/>
      <c r="L16" s="648"/>
      <c r="M16" s="649"/>
      <c r="N16" s="675"/>
      <c r="O16" s="626"/>
      <c r="P16" s="123"/>
      <c r="Q16" s="124">
        <v>12</v>
      </c>
      <c r="R16" s="125"/>
      <c r="S16" s="577"/>
      <c r="T16" s="578"/>
      <c r="U16" s="579"/>
      <c r="V16" s="585"/>
      <c r="W16" s="585"/>
      <c r="X16" s="616"/>
      <c r="Y16" s="617"/>
      <c r="Z16" s="651"/>
      <c r="AA16" s="651"/>
      <c r="AB16" s="595"/>
      <c r="AC16" s="596"/>
      <c r="AD16" s="597"/>
      <c r="AE16" s="590"/>
      <c r="AF16" s="591"/>
      <c r="AG16" s="568"/>
      <c r="AH16" s="568"/>
      <c r="AI16" s="569"/>
      <c r="AK16" s="563"/>
      <c r="AL16" s="673"/>
    </row>
    <row r="17" spans="1:38" ht="11.25" customHeight="1">
      <c r="A17" s="606"/>
      <c r="B17" s="607"/>
      <c r="C17" s="607"/>
      <c r="D17" s="620"/>
      <c r="E17" s="608"/>
      <c r="F17" s="103"/>
      <c r="G17" s="605"/>
      <c r="H17" s="605"/>
      <c r="I17" s="104"/>
      <c r="J17" s="580"/>
      <c r="K17" s="580"/>
      <c r="L17" s="621"/>
      <c r="M17" s="622"/>
      <c r="N17" s="636"/>
      <c r="O17" s="634"/>
      <c r="P17" s="115"/>
      <c r="Q17" s="116"/>
      <c r="R17" s="116"/>
      <c r="S17" s="628">
        <f>IF(AK17="",ROUNDUP(J17*O17*Q17/Q18,0),AK17)</f>
        <v>0</v>
      </c>
      <c r="T17" s="629"/>
      <c r="U17" s="630"/>
      <c r="V17" s="580"/>
      <c r="W17" s="580"/>
      <c r="X17" s="586">
        <f>S17+V17</f>
        <v>0</v>
      </c>
      <c r="Y17" s="587"/>
      <c r="Z17" s="667"/>
      <c r="AA17" s="667"/>
      <c r="AB17" s="598">
        <f>ROUNDDOWN(X17*Z17,0)</f>
        <v>0</v>
      </c>
      <c r="AC17" s="599"/>
      <c r="AD17" s="600"/>
      <c r="AE17" s="570"/>
      <c r="AF17" s="571"/>
      <c r="AG17" s="564"/>
      <c r="AH17" s="564"/>
      <c r="AI17" s="565"/>
      <c r="AK17" s="562"/>
      <c r="AL17" s="673"/>
    </row>
    <row r="18" spans="1:38" ht="11.25" customHeight="1">
      <c r="A18" s="618"/>
      <c r="B18" s="619"/>
      <c r="C18" s="619"/>
      <c r="D18" s="645"/>
      <c r="E18" s="640"/>
      <c r="F18" s="105" t="s">
        <v>53</v>
      </c>
      <c r="G18" s="641"/>
      <c r="H18" s="641"/>
      <c r="I18" s="106" t="s">
        <v>54</v>
      </c>
      <c r="J18" s="581"/>
      <c r="K18" s="581"/>
      <c r="L18" s="642"/>
      <c r="M18" s="643"/>
      <c r="N18" s="637"/>
      <c r="O18" s="635"/>
      <c r="P18" s="98"/>
      <c r="Q18" s="89">
        <v>12</v>
      </c>
      <c r="R18" s="82"/>
      <c r="S18" s="631"/>
      <c r="T18" s="632"/>
      <c r="U18" s="633"/>
      <c r="V18" s="581"/>
      <c r="W18" s="581"/>
      <c r="X18" s="609"/>
      <c r="Y18" s="610"/>
      <c r="Z18" s="684"/>
      <c r="AA18" s="684"/>
      <c r="AB18" s="611"/>
      <c r="AC18" s="612"/>
      <c r="AD18" s="613"/>
      <c r="AE18" s="572"/>
      <c r="AF18" s="573"/>
      <c r="AG18" s="682"/>
      <c r="AH18" s="682"/>
      <c r="AI18" s="683"/>
      <c r="AK18" s="563"/>
      <c r="AL18" s="673"/>
    </row>
    <row r="19" spans="1:38" s="20" customFormat="1" ht="11.25" customHeight="1">
      <c r="A19" s="524" t="s">
        <v>187</v>
      </c>
      <c r="B19" s="525"/>
      <c r="C19" s="525"/>
      <c r="D19" s="528"/>
      <c r="E19" s="530"/>
      <c r="F19" s="532"/>
      <c r="G19" s="533"/>
      <c r="H19" s="533"/>
      <c r="I19" s="534"/>
      <c r="J19" s="538"/>
      <c r="K19" s="538"/>
      <c r="L19" s="540"/>
      <c r="M19" s="541"/>
      <c r="N19" s="560"/>
      <c r="O19" s="510"/>
      <c r="P19" s="512"/>
      <c r="Q19" s="512"/>
      <c r="R19" s="513"/>
      <c r="S19" s="859">
        <f>SUM(S5:U18)</f>
        <v>0</v>
      </c>
      <c r="T19" s="860"/>
      <c r="U19" s="861"/>
      <c r="V19" s="860">
        <f>SUM(V6:W18)</f>
        <v>0</v>
      </c>
      <c r="W19" s="860"/>
      <c r="X19" s="859">
        <f>SUM(X5:Y18)</f>
        <v>0</v>
      </c>
      <c r="Y19" s="861"/>
      <c r="Z19" s="865"/>
      <c r="AA19" s="865"/>
      <c r="AB19" s="108" t="s">
        <v>188</v>
      </c>
      <c r="AC19" s="86"/>
      <c r="AD19" s="109"/>
      <c r="AE19" s="832">
        <f>SUM(AE5:AF18)</f>
        <v>0</v>
      </c>
      <c r="AF19" s="833"/>
      <c r="AG19" s="836"/>
      <c r="AH19" s="836"/>
      <c r="AI19" s="837"/>
      <c r="AK19" s="83"/>
      <c r="AL19" s="84"/>
    </row>
    <row r="20" spans="1:38" ht="11.25" customHeight="1">
      <c r="A20" s="526"/>
      <c r="B20" s="527"/>
      <c r="C20" s="527"/>
      <c r="D20" s="529"/>
      <c r="E20" s="531"/>
      <c r="F20" s="535"/>
      <c r="G20" s="536"/>
      <c r="H20" s="536"/>
      <c r="I20" s="537"/>
      <c r="J20" s="539"/>
      <c r="K20" s="539"/>
      <c r="L20" s="542"/>
      <c r="M20" s="543"/>
      <c r="N20" s="561"/>
      <c r="O20" s="511"/>
      <c r="P20" s="514"/>
      <c r="Q20" s="514"/>
      <c r="R20" s="515"/>
      <c r="S20" s="862"/>
      <c r="T20" s="863"/>
      <c r="U20" s="864"/>
      <c r="V20" s="863"/>
      <c r="W20" s="863"/>
      <c r="X20" s="862"/>
      <c r="Y20" s="864"/>
      <c r="Z20" s="866"/>
      <c r="AA20" s="866"/>
      <c r="AB20" s="611">
        <f>SUM(AB5:AD18)</f>
        <v>0</v>
      </c>
      <c r="AC20" s="612"/>
      <c r="AD20" s="613"/>
      <c r="AE20" s="834"/>
      <c r="AF20" s="835"/>
      <c r="AG20" s="838"/>
      <c r="AH20" s="838"/>
      <c r="AI20" s="839"/>
      <c r="AK20" s="672" t="s">
        <v>63</v>
      </c>
      <c r="AL20" s="672"/>
    </row>
    <row r="21" spans="1:38" ht="18.75" customHeight="1">
      <c r="A21" s="6" t="s">
        <v>201</v>
      </c>
      <c r="U21" s="6" t="s">
        <v>69</v>
      </c>
      <c r="AK21" s="672"/>
      <c r="AL21" s="672"/>
    </row>
    <row r="22" spans="1:38" ht="27" customHeight="1">
      <c r="A22" s="546" t="s">
        <v>70</v>
      </c>
      <c r="B22" s="547"/>
      <c r="C22" s="547"/>
      <c r="D22" s="547"/>
      <c r="E22" s="547"/>
      <c r="F22" s="547"/>
      <c r="G22" s="547"/>
      <c r="H22" s="544" t="s">
        <v>75</v>
      </c>
      <c r="I22" s="545"/>
      <c r="J22" s="545"/>
      <c r="K22" s="544" t="s">
        <v>191</v>
      </c>
      <c r="L22" s="545"/>
      <c r="M22" s="545"/>
      <c r="N22" s="545"/>
      <c r="O22" s="558" t="s">
        <v>76</v>
      </c>
      <c r="P22" s="559"/>
      <c r="Q22" s="559"/>
      <c r="R22" s="559"/>
      <c r="S22" s="559"/>
      <c r="T22" s="25"/>
      <c r="U22" s="546" t="s">
        <v>70</v>
      </c>
      <c r="V22" s="547"/>
      <c r="W22" s="547"/>
      <c r="X22" s="547"/>
      <c r="Y22" s="793" t="s">
        <v>71</v>
      </c>
      <c r="Z22" s="547"/>
      <c r="AA22" s="840"/>
      <c r="AB22" s="793" t="s">
        <v>72</v>
      </c>
      <c r="AC22" s="547"/>
      <c r="AD22" s="547"/>
      <c r="AE22" s="840"/>
      <c r="AF22" s="694" t="s">
        <v>76</v>
      </c>
      <c r="AG22" s="695"/>
      <c r="AH22" s="695"/>
      <c r="AI22" s="815"/>
    </row>
    <row r="23" spans="1:38" s="20" customFormat="1" ht="8.25" customHeight="1">
      <c r="A23" s="552"/>
      <c r="B23" s="553"/>
      <c r="C23" s="553"/>
      <c r="D23" s="553"/>
      <c r="E23" s="553"/>
      <c r="F23" s="553"/>
      <c r="G23" s="553"/>
      <c r="H23" s="548" t="s">
        <v>55</v>
      </c>
      <c r="I23" s="548"/>
      <c r="J23" s="548"/>
      <c r="K23" s="549" t="s">
        <v>55</v>
      </c>
      <c r="L23" s="549"/>
      <c r="M23" s="549"/>
      <c r="N23" s="549"/>
      <c r="O23" s="550" t="s">
        <v>55</v>
      </c>
      <c r="P23" s="550"/>
      <c r="Q23" s="550"/>
      <c r="R23" s="550"/>
      <c r="S23" s="551"/>
      <c r="T23" s="25"/>
      <c r="U23" s="552"/>
      <c r="V23" s="553"/>
      <c r="W23" s="553"/>
      <c r="X23" s="553"/>
      <c r="Y23" s="869"/>
      <c r="Z23" s="553"/>
      <c r="AA23" s="870"/>
      <c r="AB23" s="845" t="s">
        <v>55</v>
      </c>
      <c r="AC23" s="822"/>
      <c r="AD23" s="822"/>
      <c r="AE23" s="846"/>
      <c r="AF23" s="822" t="s">
        <v>55</v>
      </c>
      <c r="AG23" s="822"/>
      <c r="AH23" s="822"/>
      <c r="AI23" s="823"/>
    </row>
    <row r="24" spans="1:38" ht="12" customHeight="1">
      <c r="A24" s="554"/>
      <c r="B24" s="555"/>
      <c r="C24" s="555"/>
      <c r="D24" s="555"/>
      <c r="E24" s="555"/>
      <c r="F24" s="555"/>
      <c r="G24" s="555"/>
      <c r="H24" s="516"/>
      <c r="I24" s="516"/>
      <c r="J24" s="516"/>
      <c r="K24" s="518"/>
      <c r="L24" s="518"/>
      <c r="M24" s="518"/>
      <c r="N24" s="518"/>
      <c r="O24" s="520"/>
      <c r="P24" s="520"/>
      <c r="Q24" s="520"/>
      <c r="R24" s="520"/>
      <c r="S24" s="521"/>
      <c r="T24" s="29"/>
      <c r="U24" s="554"/>
      <c r="V24" s="555"/>
      <c r="W24" s="555"/>
      <c r="X24" s="555"/>
      <c r="Y24" s="871"/>
      <c r="Z24" s="555"/>
      <c r="AA24" s="872"/>
      <c r="AB24" s="126" t="s">
        <v>74</v>
      </c>
      <c r="AC24" s="818"/>
      <c r="AD24" s="818"/>
      <c r="AE24" s="819"/>
      <c r="AF24" s="555"/>
      <c r="AG24" s="555"/>
      <c r="AH24" s="555"/>
      <c r="AI24" s="816"/>
    </row>
    <row r="25" spans="1:38" ht="12" customHeight="1">
      <c r="A25" s="556"/>
      <c r="B25" s="557"/>
      <c r="C25" s="557"/>
      <c r="D25" s="557"/>
      <c r="E25" s="557"/>
      <c r="F25" s="557"/>
      <c r="G25" s="557"/>
      <c r="H25" s="517"/>
      <c r="I25" s="517"/>
      <c r="J25" s="517"/>
      <c r="K25" s="519"/>
      <c r="L25" s="519"/>
      <c r="M25" s="519"/>
      <c r="N25" s="519"/>
      <c r="O25" s="522"/>
      <c r="P25" s="522"/>
      <c r="Q25" s="522"/>
      <c r="R25" s="522"/>
      <c r="S25" s="523"/>
      <c r="T25" s="29"/>
      <c r="U25" s="556"/>
      <c r="V25" s="557"/>
      <c r="W25" s="557"/>
      <c r="X25" s="557"/>
      <c r="Y25" s="873"/>
      <c r="Z25" s="557"/>
      <c r="AA25" s="874"/>
      <c r="AB25" s="128" t="s">
        <v>190</v>
      </c>
      <c r="AC25" s="820"/>
      <c r="AD25" s="820"/>
      <c r="AE25" s="821"/>
      <c r="AF25" s="557"/>
      <c r="AG25" s="557"/>
      <c r="AH25" s="557"/>
      <c r="AI25" s="817"/>
    </row>
    <row r="26" spans="1:38" ht="18" customHeight="1">
      <c r="A26" s="752"/>
      <c r="B26" s="753"/>
      <c r="C26" s="753"/>
      <c r="D26" s="753"/>
      <c r="E26" s="753"/>
      <c r="F26" s="753"/>
      <c r="G26" s="753"/>
      <c r="H26" s="748"/>
      <c r="I26" s="748"/>
      <c r="J26" s="748"/>
      <c r="K26" s="746"/>
      <c r="L26" s="746"/>
      <c r="M26" s="746"/>
      <c r="N26" s="746"/>
      <c r="O26" s="520"/>
      <c r="P26" s="520"/>
      <c r="Q26" s="520"/>
      <c r="R26" s="520"/>
      <c r="S26" s="521"/>
      <c r="T26" s="30"/>
      <c r="U26" s="752"/>
      <c r="V26" s="753"/>
      <c r="W26" s="753"/>
      <c r="X26" s="753"/>
      <c r="Y26" s="841"/>
      <c r="Z26" s="753"/>
      <c r="AA26" s="842"/>
      <c r="AB26" s="126" t="s">
        <v>74</v>
      </c>
      <c r="AC26" s="818"/>
      <c r="AD26" s="818"/>
      <c r="AE26" s="819"/>
      <c r="AF26" s="847"/>
      <c r="AG26" s="847"/>
      <c r="AH26" s="847"/>
      <c r="AI26" s="848"/>
    </row>
    <row r="27" spans="1:38" ht="18" customHeight="1">
      <c r="A27" s="788"/>
      <c r="B27" s="789"/>
      <c r="C27" s="789"/>
      <c r="D27" s="789"/>
      <c r="E27" s="789"/>
      <c r="F27" s="789"/>
      <c r="G27" s="789"/>
      <c r="H27" s="749"/>
      <c r="I27" s="749"/>
      <c r="J27" s="749"/>
      <c r="K27" s="747"/>
      <c r="L27" s="747"/>
      <c r="M27" s="747"/>
      <c r="N27" s="747"/>
      <c r="O27" s="888"/>
      <c r="P27" s="888"/>
      <c r="Q27" s="888"/>
      <c r="R27" s="888"/>
      <c r="S27" s="889"/>
      <c r="T27" s="30"/>
      <c r="U27" s="788"/>
      <c r="V27" s="789"/>
      <c r="W27" s="789"/>
      <c r="X27" s="789"/>
      <c r="Y27" s="843"/>
      <c r="Z27" s="789"/>
      <c r="AA27" s="844"/>
      <c r="AB27" s="127" t="s">
        <v>190</v>
      </c>
      <c r="AC27" s="894"/>
      <c r="AD27" s="894"/>
      <c r="AE27" s="895"/>
      <c r="AF27" s="849"/>
      <c r="AG27" s="849"/>
      <c r="AH27" s="849"/>
      <c r="AI27" s="850"/>
    </row>
    <row r="28" spans="1:38" ht="18" customHeight="1">
      <c r="A28" s="6" t="s">
        <v>90</v>
      </c>
      <c r="S28" s="31"/>
      <c r="T28" s="31"/>
      <c r="U28" s="6" t="s">
        <v>106</v>
      </c>
    </row>
    <row r="29" spans="1:38" ht="13.5" customHeight="1">
      <c r="A29" s="783" t="s">
        <v>70</v>
      </c>
      <c r="B29" s="784"/>
      <c r="C29" s="784"/>
      <c r="D29" s="784"/>
      <c r="E29" s="784"/>
      <c r="F29" s="784"/>
      <c r="G29" s="784"/>
      <c r="H29" s="786" t="s">
        <v>91</v>
      </c>
      <c r="I29" s="784"/>
      <c r="J29" s="787"/>
      <c r="K29" s="726" t="s">
        <v>193</v>
      </c>
      <c r="L29" s="727"/>
      <c r="M29" s="727"/>
      <c r="N29" s="728"/>
      <c r="O29" s="784" t="s">
        <v>76</v>
      </c>
      <c r="P29" s="784"/>
      <c r="Q29" s="784"/>
      <c r="R29" s="784"/>
      <c r="S29" s="892"/>
      <c r="U29" s="783" t="s">
        <v>70</v>
      </c>
      <c r="V29" s="784"/>
      <c r="W29" s="784"/>
      <c r="X29" s="784"/>
      <c r="Y29" s="786" t="s">
        <v>107</v>
      </c>
      <c r="Z29" s="784"/>
      <c r="AA29" s="787"/>
      <c r="AB29" s="786" t="s">
        <v>76</v>
      </c>
      <c r="AC29" s="784"/>
      <c r="AD29" s="784"/>
      <c r="AE29" s="787"/>
      <c r="AF29" s="710" t="s">
        <v>192</v>
      </c>
      <c r="AG29" s="710"/>
      <c r="AH29" s="710"/>
      <c r="AI29" s="867"/>
    </row>
    <row r="30" spans="1:38" ht="13.5" customHeight="1">
      <c r="A30" s="785"/>
      <c r="B30" s="730"/>
      <c r="C30" s="730"/>
      <c r="D30" s="730"/>
      <c r="E30" s="730"/>
      <c r="F30" s="730"/>
      <c r="G30" s="730"/>
      <c r="H30" s="729"/>
      <c r="I30" s="730"/>
      <c r="J30" s="731"/>
      <c r="K30" s="729" t="s">
        <v>194</v>
      </c>
      <c r="L30" s="730"/>
      <c r="M30" s="730"/>
      <c r="N30" s="731"/>
      <c r="O30" s="730"/>
      <c r="P30" s="730"/>
      <c r="Q30" s="730"/>
      <c r="R30" s="730"/>
      <c r="S30" s="893"/>
      <c r="U30" s="785"/>
      <c r="V30" s="730"/>
      <c r="W30" s="730"/>
      <c r="X30" s="730"/>
      <c r="Y30" s="729"/>
      <c r="Z30" s="730"/>
      <c r="AA30" s="731"/>
      <c r="AB30" s="729"/>
      <c r="AC30" s="730"/>
      <c r="AD30" s="730"/>
      <c r="AE30" s="731"/>
      <c r="AF30" s="654"/>
      <c r="AG30" s="654"/>
      <c r="AH30" s="654"/>
      <c r="AI30" s="868"/>
    </row>
    <row r="31" spans="1:38" s="20" customFormat="1" ht="8.25" customHeight="1">
      <c r="A31" s="750"/>
      <c r="B31" s="751"/>
      <c r="C31" s="751"/>
      <c r="D31" s="751"/>
      <c r="E31" s="751"/>
      <c r="F31" s="751"/>
      <c r="G31" s="751"/>
      <c r="H31" s="754"/>
      <c r="I31" s="755"/>
      <c r="J31" s="756"/>
      <c r="K31" s="760"/>
      <c r="L31" s="761"/>
      <c r="M31" s="761"/>
      <c r="N31" s="762"/>
      <c r="O31" s="550" t="s">
        <v>55</v>
      </c>
      <c r="P31" s="550"/>
      <c r="Q31" s="550"/>
      <c r="R31" s="550"/>
      <c r="S31" s="551"/>
      <c r="U31" s="552"/>
      <c r="V31" s="553"/>
      <c r="W31" s="553"/>
      <c r="X31" s="553"/>
      <c r="Y31" s="845" t="s">
        <v>55</v>
      </c>
      <c r="Z31" s="822"/>
      <c r="AA31" s="846"/>
      <c r="AB31" s="845" t="s">
        <v>55</v>
      </c>
      <c r="AC31" s="822"/>
      <c r="AD31" s="822"/>
      <c r="AE31" s="846"/>
      <c r="AF31" s="822" t="s">
        <v>55</v>
      </c>
      <c r="AG31" s="822"/>
      <c r="AH31" s="822"/>
      <c r="AI31" s="823"/>
    </row>
    <row r="32" spans="1:38" s="20" customFormat="1" ht="9" customHeight="1">
      <c r="A32" s="752"/>
      <c r="B32" s="753"/>
      <c r="C32" s="753"/>
      <c r="D32" s="753"/>
      <c r="E32" s="753"/>
      <c r="F32" s="753"/>
      <c r="G32" s="753"/>
      <c r="H32" s="757"/>
      <c r="I32" s="758"/>
      <c r="J32" s="759"/>
      <c r="K32" s="763"/>
      <c r="L32" s="764"/>
      <c r="M32" s="764"/>
      <c r="N32" s="765"/>
      <c r="O32" s="890"/>
      <c r="P32" s="891"/>
      <c r="Q32" s="891"/>
      <c r="R32" s="891"/>
      <c r="S32" s="891"/>
      <c r="U32" s="554"/>
      <c r="V32" s="555"/>
      <c r="W32" s="555"/>
      <c r="X32" s="555"/>
      <c r="Y32" s="824"/>
      <c r="Z32" s="825"/>
      <c r="AA32" s="826"/>
      <c r="AB32" s="824"/>
      <c r="AC32" s="825"/>
      <c r="AD32" s="825"/>
      <c r="AE32" s="826"/>
      <c r="AF32" s="875"/>
      <c r="AG32" s="875"/>
      <c r="AH32" s="875"/>
      <c r="AI32" s="876"/>
    </row>
    <row r="33" spans="1:35" ht="15" customHeight="1">
      <c r="A33" s="752"/>
      <c r="B33" s="753"/>
      <c r="C33" s="753"/>
      <c r="D33" s="753"/>
      <c r="E33" s="753"/>
      <c r="F33" s="753"/>
      <c r="G33" s="753"/>
      <c r="H33" s="757"/>
      <c r="I33" s="758"/>
      <c r="J33" s="759"/>
      <c r="K33" s="766"/>
      <c r="L33" s="767"/>
      <c r="M33" s="767"/>
      <c r="N33" s="768"/>
      <c r="O33" s="890"/>
      <c r="P33" s="891"/>
      <c r="Q33" s="891"/>
      <c r="R33" s="891"/>
      <c r="S33" s="891"/>
      <c r="U33" s="556"/>
      <c r="V33" s="557"/>
      <c r="W33" s="557"/>
      <c r="X33" s="557"/>
      <c r="Y33" s="827"/>
      <c r="Z33" s="828"/>
      <c r="AA33" s="829"/>
      <c r="AB33" s="827"/>
      <c r="AC33" s="828"/>
      <c r="AD33" s="828"/>
      <c r="AE33" s="829"/>
      <c r="AF33" s="882"/>
      <c r="AG33" s="882"/>
      <c r="AH33" s="882"/>
      <c r="AI33" s="883"/>
    </row>
    <row r="34" spans="1:35" ht="15" customHeight="1">
      <c r="A34" s="769"/>
      <c r="B34" s="770"/>
      <c r="C34" s="770"/>
      <c r="D34" s="770"/>
      <c r="E34" s="770"/>
      <c r="F34" s="770"/>
      <c r="G34" s="770"/>
      <c r="H34" s="771"/>
      <c r="I34" s="772"/>
      <c r="J34" s="773"/>
      <c r="K34" s="777"/>
      <c r="L34" s="778"/>
      <c r="M34" s="778"/>
      <c r="N34" s="779"/>
      <c r="O34" s="884"/>
      <c r="P34" s="885"/>
      <c r="Q34" s="885"/>
      <c r="R34" s="885"/>
      <c r="S34" s="885"/>
      <c r="U34" s="752"/>
      <c r="V34" s="753"/>
      <c r="W34" s="753"/>
      <c r="X34" s="753"/>
      <c r="Y34" s="824"/>
      <c r="Z34" s="825"/>
      <c r="AA34" s="826"/>
      <c r="AB34" s="824"/>
      <c r="AC34" s="825"/>
      <c r="AD34" s="825"/>
      <c r="AE34" s="826"/>
      <c r="AF34" s="875"/>
      <c r="AG34" s="875"/>
      <c r="AH34" s="875"/>
      <c r="AI34" s="876"/>
    </row>
    <row r="35" spans="1:35" ht="15" customHeight="1">
      <c r="A35" s="744"/>
      <c r="B35" s="745"/>
      <c r="C35" s="745"/>
      <c r="D35" s="745"/>
      <c r="E35" s="745"/>
      <c r="F35" s="745"/>
      <c r="G35" s="745"/>
      <c r="H35" s="774"/>
      <c r="I35" s="775"/>
      <c r="J35" s="776"/>
      <c r="K35" s="780"/>
      <c r="L35" s="781"/>
      <c r="M35" s="781"/>
      <c r="N35" s="782"/>
      <c r="O35" s="886"/>
      <c r="P35" s="887"/>
      <c r="Q35" s="887"/>
      <c r="R35" s="887"/>
      <c r="S35" s="887"/>
      <c r="U35" s="788"/>
      <c r="V35" s="789"/>
      <c r="W35" s="789"/>
      <c r="X35" s="789"/>
      <c r="Y35" s="879"/>
      <c r="Z35" s="880"/>
      <c r="AA35" s="881"/>
      <c r="AB35" s="879"/>
      <c r="AC35" s="880"/>
      <c r="AD35" s="880"/>
      <c r="AE35" s="881"/>
      <c r="AF35" s="877"/>
      <c r="AG35" s="877"/>
      <c r="AH35" s="877"/>
      <c r="AI35" s="878"/>
    </row>
    <row r="36" spans="1:35" ht="15" customHeight="1">
      <c r="A36" s="752"/>
      <c r="B36" s="753"/>
      <c r="C36" s="753"/>
      <c r="D36" s="753"/>
      <c r="E36" s="753"/>
      <c r="F36" s="753"/>
      <c r="G36" s="753"/>
      <c r="H36" s="757"/>
      <c r="I36" s="758"/>
      <c r="J36" s="759"/>
      <c r="K36" s="733"/>
      <c r="L36" s="734"/>
      <c r="M36" s="734"/>
      <c r="N36" s="735"/>
      <c r="O36" s="805"/>
      <c r="P36" s="806"/>
      <c r="Q36" s="806"/>
      <c r="R36" s="806"/>
      <c r="S36" s="806"/>
      <c r="U36" s="7" t="s">
        <v>195</v>
      </c>
    </row>
    <row r="37" spans="1:35" ht="15" customHeight="1">
      <c r="A37" s="788"/>
      <c r="B37" s="789"/>
      <c r="C37" s="789"/>
      <c r="D37" s="789"/>
      <c r="E37" s="789"/>
      <c r="F37" s="789"/>
      <c r="G37" s="789"/>
      <c r="H37" s="794"/>
      <c r="I37" s="795"/>
      <c r="J37" s="796"/>
      <c r="K37" s="723"/>
      <c r="L37" s="724"/>
      <c r="M37" s="724"/>
      <c r="N37" s="725"/>
      <c r="O37" s="807"/>
      <c r="P37" s="808"/>
      <c r="Q37" s="808"/>
      <c r="R37" s="808"/>
      <c r="S37" s="808"/>
      <c r="U37" s="87" t="s">
        <v>196</v>
      </c>
    </row>
    <row r="38" spans="1:35" ht="21" customHeight="1">
      <c r="A38" s="6" t="s">
        <v>197</v>
      </c>
      <c r="S38" s="9"/>
      <c r="T38" s="9"/>
      <c r="U38" s="34"/>
      <c r="V38" s="26"/>
      <c r="W38" s="26"/>
      <c r="X38" s="26"/>
      <c r="Y38" s="26"/>
      <c r="Z38" s="26"/>
      <c r="AA38" s="35"/>
      <c r="AB38" s="35"/>
      <c r="AC38" s="35"/>
      <c r="AD38" s="8"/>
      <c r="AE38" s="21"/>
      <c r="AF38" s="21"/>
      <c r="AG38" s="21"/>
      <c r="AH38" s="21"/>
      <c r="AI38" s="22"/>
    </row>
    <row r="39" spans="1:35" ht="27" customHeight="1">
      <c r="A39" s="732" t="s">
        <v>105</v>
      </c>
      <c r="B39" s="544"/>
      <c r="C39" s="544"/>
      <c r="D39" s="544"/>
      <c r="E39" s="544"/>
      <c r="F39" s="544" t="s">
        <v>98</v>
      </c>
      <c r="G39" s="793"/>
      <c r="H39" s="732" t="s">
        <v>104</v>
      </c>
      <c r="I39" s="544"/>
      <c r="J39" s="544"/>
      <c r="K39" s="544"/>
      <c r="L39" s="544"/>
      <c r="M39" s="545" t="s">
        <v>98</v>
      </c>
      <c r="N39" s="718"/>
      <c r="O39" s="685" t="s">
        <v>104</v>
      </c>
      <c r="P39" s="686"/>
      <c r="Q39" s="686"/>
      <c r="R39" s="686" t="s">
        <v>98</v>
      </c>
      <c r="S39" s="687"/>
      <c r="T39" s="45"/>
      <c r="U39" s="37"/>
      <c r="V39" s="20"/>
      <c r="W39" s="20"/>
      <c r="X39" s="20"/>
      <c r="Y39" s="20"/>
      <c r="Z39" s="20"/>
      <c r="AA39" s="20"/>
      <c r="AB39" s="20"/>
      <c r="AC39" s="20"/>
      <c r="AD39" s="20"/>
      <c r="AE39" s="20"/>
      <c r="AF39" s="20"/>
      <c r="AG39" s="20"/>
      <c r="AH39" s="20"/>
      <c r="AI39" s="38"/>
    </row>
    <row r="40" spans="1:35" ht="19.5" customHeight="1">
      <c r="A40" s="798" t="s">
        <v>92</v>
      </c>
      <c r="B40" s="799"/>
      <c r="C40" s="799" t="s">
        <v>93</v>
      </c>
      <c r="D40" s="799" t="s">
        <v>94</v>
      </c>
      <c r="E40" s="799"/>
      <c r="F40" s="719"/>
      <c r="G40" s="720"/>
      <c r="H40" s="803" t="s">
        <v>99</v>
      </c>
      <c r="I40" s="802"/>
      <c r="J40" s="802" t="s">
        <v>93</v>
      </c>
      <c r="K40" s="717" t="s">
        <v>94</v>
      </c>
      <c r="L40" s="717"/>
      <c r="M40" s="719"/>
      <c r="N40" s="720"/>
      <c r="O40" s="688" t="s">
        <v>101</v>
      </c>
      <c r="P40" s="804" t="s">
        <v>102</v>
      </c>
      <c r="Q40" s="804"/>
      <c r="R40" s="809"/>
      <c r="S40" s="810"/>
      <c r="T40" s="46"/>
      <c r="U40" s="33"/>
      <c r="V40" s="28"/>
      <c r="W40" s="28"/>
      <c r="X40" s="28"/>
      <c r="Y40" s="28"/>
      <c r="Z40" s="28"/>
      <c r="AA40" s="27"/>
      <c r="AB40" s="27"/>
      <c r="AC40" s="27"/>
      <c r="AD40" s="20"/>
      <c r="AE40" s="23"/>
      <c r="AF40" s="23"/>
      <c r="AG40" s="23"/>
      <c r="AH40" s="23"/>
      <c r="AI40" s="24"/>
    </row>
    <row r="41" spans="1:35" ht="19.5" customHeight="1">
      <c r="A41" s="800"/>
      <c r="B41" s="797"/>
      <c r="C41" s="797"/>
      <c r="D41" s="797" t="s">
        <v>95</v>
      </c>
      <c r="E41" s="797"/>
      <c r="F41" s="721"/>
      <c r="G41" s="722"/>
      <c r="H41" s="738"/>
      <c r="I41" s="739"/>
      <c r="J41" s="739"/>
      <c r="K41" s="716" t="s">
        <v>95</v>
      </c>
      <c r="L41" s="716"/>
      <c r="M41" s="721"/>
      <c r="N41" s="722"/>
      <c r="O41" s="689"/>
      <c r="P41" s="790"/>
      <c r="Q41" s="790"/>
      <c r="R41" s="811"/>
      <c r="S41" s="812"/>
      <c r="T41" s="46"/>
      <c r="U41" s="33"/>
      <c r="V41" s="28"/>
      <c r="W41" s="28"/>
      <c r="X41" s="28"/>
      <c r="Y41" s="28"/>
      <c r="Z41" s="28"/>
      <c r="AA41" s="27"/>
      <c r="AB41" s="27"/>
      <c r="AC41" s="27"/>
      <c r="AD41" s="20"/>
      <c r="AE41" s="23"/>
      <c r="AF41" s="23"/>
      <c r="AG41" s="23"/>
      <c r="AH41" s="23"/>
      <c r="AI41" s="24"/>
    </row>
    <row r="42" spans="1:35" ht="19.5" customHeight="1">
      <c r="A42" s="800"/>
      <c r="B42" s="797"/>
      <c r="C42" s="797" t="s">
        <v>73</v>
      </c>
      <c r="D42" s="797" t="s">
        <v>96</v>
      </c>
      <c r="E42" s="797"/>
      <c r="F42" s="742"/>
      <c r="G42" s="743"/>
      <c r="H42" s="738" t="s">
        <v>100</v>
      </c>
      <c r="I42" s="739"/>
      <c r="J42" s="739" t="s">
        <v>73</v>
      </c>
      <c r="K42" s="736" t="s">
        <v>96</v>
      </c>
      <c r="L42" s="736"/>
      <c r="M42" s="742"/>
      <c r="N42" s="743"/>
      <c r="O42" s="689"/>
      <c r="P42" s="790" t="s">
        <v>103</v>
      </c>
      <c r="Q42" s="790"/>
      <c r="R42" s="811"/>
      <c r="S42" s="812"/>
      <c r="T42" s="46"/>
      <c r="U42" s="36"/>
      <c r="V42" s="30"/>
      <c r="W42" s="30"/>
      <c r="X42" s="31"/>
      <c r="Y42" s="31"/>
      <c r="Z42" s="31"/>
      <c r="AA42" s="32"/>
      <c r="AB42" s="32"/>
      <c r="AC42" s="32"/>
      <c r="AD42" s="20"/>
      <c r="AE42" s="23"/>
      <c r="AF42" s="23"/>
      <c r="AG42" s="23"/>
      <c r="AH42" s="23"/>
      <c r="AI42" s="24"/>
    </row>
    <row r="43" spans="1:35" ht="19.5" customHeight="1">
      <c r="A43" s="801"/>
      <c r="B43" s="792"/>
      <c r="C43" s="792"/>
      <c r="D43" s="792" t="s">
        <v>97</v>
      </c>
      <c r="E43" s="792"/>
      <c r="F43" s="714"/>
      <c r="G43" s="715"/>
      <c r="H43" s="740"/>
      <c r="I43" s="741"/>
      <c r="J43" s="741"/>
      <c r="K43" s="737" t="s">
        <v>97</v>
      </c>
      <c r="L43" s="737"/>
      <c r="M43" s="714"/>
      <c r="N43" s="715"/>
      <c r="O43" s="690"/>
      <c r="P43" s="791"/>
      <c r="Q43" s="791"/>
      <c r="R43" s="813"/>
      <c r="S43" s="814"/>
      <c r="T43" s="46"/>
      <c r="U43" s="47"/>
      <c r="V43" s="48"/>
      <c r="W43" s="48"/>
      <c r="X43" s="49"/>
      <c r="Y43" s="49"/>
      <c r="Z43" s="49"/>
      <c r="AA43" s="50"/>
      <c r="AB43" s="50"/>
      <c r="AC43" s="50"/>
      <c r="AD43" s="39"/>
      <c r="AE43" s="51"/>
      <c r="AF43" s="51"/>
      <c r="AG43" s="51"/>
      <c r="AH43" s="51"/>
      <c r="AI43" s="52"/>
    </row>
    <row r="44" spans="1:35">
      <c r="U44" s="31"/>
      <c r="V44" s="31"/>
      <c r="W44" s="31"/>
      <c r="X44" s="31"/>
      <c r="Y44" s="31"/>
      <c r="Z44" s="31"/>
      <c r="AA44" s="32"/>
      <c r="AB44" s="32"/>
      <c r="AC44" s="32"/>
      <c r="AD44" s="20"/>
      <c r="AE44" s="23"/>
      <c r="AF44" s="23"/>
      <c r="AG44" s="23"/>
      <c r="AH44" s="23"/>
      <c r="AI44" s="23"/>
    </row>
    <row r="45" spans="1:35">
      <c r="U45" s="20"/>
      <c r="V45" s="20"/>
      <c r="W45" s="20"/>
      <c r="X45" s="20"/>
      <c r="Y45" s="20"/>
      <c r="Z45" s="20"/>
      <c r="AA45" s="20"/>
      <c r="AB45" s="20"/>
      <c r="AC45" s="20"/>
      <c r="AD45" s="20"/>
      <c r="AE45" s="20"/>
      <c r="AF45" s="20"/>
      <c r="AG45" s="20"/>
      <c r="AH45" s="20"/>
      <c r="AI45" s="20"/>
    </row>
    <row r="46" spans="1:35">
      <c r="U46" s="20"/>
      <c r="V46" s="20"/>
      <c r="W46" s="20"/>
      <c r="X46" s="20"/>
      <c r="Y46" s="20"/>
      <c r="Z46" s="20"/>
      <c r="AA46" s="20"/>
      <c r="AB46" s="20"/>
      <c r="AC46" s="20"/>
      <c r="AD46" s="20"/>
      <c r="AE46" s="20"/>
      <c r="AF46" s="20"/>
      <c r="AG46" s="20"/>
      <c r="AH46" s="20"/>
      <c r="AI46" s="20"/>
    </row>
    <row r="47" spans="1:35">
      <c r="U47" s="20"/>
      <c r="V47" s="20"/>
      <c r="W47" s="20"/>
      <c r="X47" s="20"/>
      <c r="Y47" s="20"/>
      <c r="Z47" s="20"/>
      <c r="AA47" s="20"/>
      <c r="AB47" s="20"/>
      <c r="AC47" s="20"/>
      <c r="AD47" s="20"/>
      <c r="AE47" s="20"/>
      <c r="AF47" s="20"/>
      <c r="AG47" s="20"/>
      <c r="AH47" s="20"/>
      <c r="AI47" s="20"/>
    </row>
    <row r="48" spans="1:35">
      <c r="U48" s="20"/>
      <c r="V48" s="20"/>
      <c r="W48" s="20"/>
      <c r="X48" s="20"/>
      <c r="Y48" s="20"/>
      <c r="Z48" s="20"/>
      <c r="AA48" s="20"/>
      <c r="AB48" s="20"/>
      <c r="AC48" s="20"/>
      <c r="AD48" s="20"/>
      <c r="AE48" s="20"/>
      <c r="AF48" s="20"/>
      <c r="AG48" s="20"/>
      <c r="AH48" s="20"/>
      <c r="AI48" s="20"/>
    </row>
    <row r="49" spans="21:35">
      <c r="U49" s="20"/>
      <c r="V49" s="20"/>
      <c r="W49" s="20"/>
      <c r="X49" s="20"/>
      <c r="Y49" s="20"/>
      <c r="Z49" s="20"/>
      <c r="AA49" s="20"/>
      <c r="AB49" s="20"/>
      <c r="AC49" s="20"/>
      <c r="AD49" s="20"/>
      <c r="AE49" s="20"/>
      <c r="AF49" s="20"/>
      <c r="AG49" s="20"/>
      <c r="AH49" s="20"/>
      <c r="AI49" s="20"/>
    </row>
  </sheetData>
  <mergeCells count="261">
    <mergeCell ref="AF29:AI30"/>
    <mergeCell ref="U23:X25"/>
    <mergeCell ref="Y23:AA25"/>
    <mergeCell ref="AF34:AI35"/>
    <mergeCell ref="AB34:AE35"/>
    <mergeCell ref="O31:S31"/>
    <mergeCell ref="AB31:AE31"/>
    <mergeCell ref="AF31:AI31"/>
    <mergeCell ref="Y31:AA31"/>
    <mergeCell ref="U31:X33"/>
    <mergeCell ref="Y32:AA33"/>
    <mergeCell ref="AF32:AI33"/>
    <mergeCell ref="U34:X35"/>
    <mergeCell ref="Y34:AA35"/>
    <mergeCell ref="O34:S35"/>
    <mergeCell ref="O26:S27"/>
    <mergeCell ref="O32:S33"/>
    <mergeCell ref="O29:S30"/>
    <mergeCell ref="U29:X30"/>
    <mergeCell ref="AC27:AE27"/>
    <mergeCell ref="U26:X27"/>
    <mergeCell ref="Y29:AA30"/>
    <mergeCell ref="AB29:AE30"/>
    <mergeCell ref="AF22:AI22"/>
    <mergeCell ref="AF24:AI25"/>
    <mergeCell ref="U22:X22"/>
    <mergeCell ref="AC24:AE24"/>
    <mergeCell ref="AC25:AE25"/>
    <mergeCell ref="AF23:AI23"/>
    <mergeCell ref="AB32:AE33"/>
    <mergeCell ref="AE6:AF6"/>
    <mergeCell ref="AE19:AF20"/>
    <mergeCell ref="AG19:AI20"/>
    <mergeCell ref="Y22:AA22"/>
    <mergeCell ref="Y26:AA27"/>
    <mergeCell ref="AB23:AE23"/>
    <mergeCell ref="AF26:AI27"/>
    <mergeCell ref="AC26:AE26"/>
    <mergeCell ref="S6:U6"/>
    <mergeCell ref="V6:W6"/>
    <mergeCell ref="X6:Y6"/>
    <mergeCell ref="AB6:AD6"/>
    <mergeCell ref="S19:U20"/>
    <mergeCell ref="V19:W20"/>
    <mergeCell ref="X19:Y20"/>
    <mergeCell ref="Z19:AA20"/>
    <mergeCell ref="AB22:AE22"/>
    <mergeCell ref="P42:Q43"/>
    <mergeCell ref="D43:E43"/>
    <mergeCell ref="F39:G39"/>
    <mergeCell ref="F40:G40"/>
    <mergeCell ref="H36:J37"/>
    <mergeCell ref="J42:J43"/>
    <mergeCell ref="F41:G41"/>
    <mergeCell ref="F42:G42"/>
    <mergeCell ref="F43:G43"/>
    <mergeCell ref="A36:G36"/>
    <mergeCell ref="D41:E41"/>
    <mergeCell ref="D42:E42"/>
    <mergeCell ref="A39:E39"/>
    <mergeCell ref="A40:B43"/>
    <mergeCell ref="C40:C41"/>
    <mergeCell ref="C42:C43"/>
    <mergeCell ref="D40:E40"/>
    <mergeCell ref="J40:J41"/>
    <mergeCell ref="H40:I41"/>
    <mergeCell ref="A37:G37"/>
    <mergeCell ref="P40:Q41"/>
    <mergeCell ref="O36:S37"/>
    <mergeCell ref="R40:S41"/>
    <mergeCell ref="R42:S43"/>
    <mergeCell ref="A35:G35"/>
    <mergeCell ref="K26:N27"/>
    <mergeCell ref="H26:J27"/>
    <mergeCell ref="A31:G32"/>
    <mergeCell ref="H31:J33"/>
    <mergeCell ref="K31:N32"/>
    <mergeCell ref="A33:G33"/>
    <mergeCell ref="K33:N33"/>
    <mergeCell ref="A34:G34"/>
    <mergeCell ref="H34:J35"/>
    <mergeCell ref="K34:N34"/>
    <mergeCell ref="K35:N35"/>
    <mergeCell ref="A29:G30"/>
    <mergeCell ref="H29:J30"/>
    <mergeCell ref="A26:G27"/>
    <mergeCell ref="M43:N43"/>
    <mergeCell ref="K41:L41"/>
    <mergeCell ref="K40:L40"/>
    <mergeCell ref="M39:N39"/>
    <mergeCell ref="K22:N22"/>
    <mergeCell ref="M40:N40"/>
    <mergeCell ref="M41:N41"/>
    <mergeCell ref="K37:N37"/>
    <mergeCell ref="K29:N29"/>
    <mergeCell ref="K30:N30"/>
    <mergeCell ref="H39:L39"/>
    <mergeCell ref="K36:N36"/>
    <mergeCell ref="K42:L42"/>
    <mergeCell ref="K43:L43"/>
    <mergeCell ref="H42:I43"/>
    <mergeCell ref="M42:N42"/>
    <mergeCell ref="O39:Q39"/>
    <mergeCell ref="R39:S39"/>
    <mergeCell ref="O40:O43"/>
    <mergeCell ref="A2:C4"/>
    <mergeCell ref="D2:D4"/>
    <mergeCell ref="E2:E4"/>
    <mergeCell ref="L2:M4"/>
    <mergeCell ref="J3:K4"/>
    <mergeCell ref="F3:I4"/>
    <mergeCell ref="J6:K6"/>
    <mergeCell ref="J5:K5"/>
    <mergeCell ref="S5:U5"/>
    <mergeCell ref="L5:M6"/>
    <mergeCell ref="O3:O4"/>
    <mergeCell ref="S3:U4"/>
    <mergeCell ref="N2:N4"/>
    <mergeCell ref="O5:O6"/>
    <mergeCell ref="G7:H7"/>
    <mergeCell ref="J7:K8"/>
    <mergeCell ref="E7:E8"/>
    <mergeCell ref="L7:M8"/>
    <mergeCell ref="J11:K12"/>
    <mergeCell ref="L11:M12"/>
    <mergeCell ref="A5:C6"/>
    <mergeCell ref="AK20:AL21"/>
    <mergeCell ref="AL5:AL18"/>
    <mergeCell ref="N7:N8"/>
    <mergeCell ref="AB20:AD20"/>
    <mergeCell ref="V5:W5"/>
    <mergeCell ref="X5:Y5"/>
    <mergeCell ref="AB5:AD5"/>
    <mergeCell ref="AE5:AF5"/>
    <mergeCell ref="N15:N16"/>
    <mergeCell ref="O13:O14"/>
    <mergeCell ref="O15:O16"/>
    <mergeCell ref="N13:N14"/>
    <mergeCell ref="N11:N12"/>
    <mergeCell ref="N9:N10"/>
    <mergeCell ref="S13:U14"/>
    <mergeCell ref="O7:O8"/>
    <mergeCell ref="AK17:AK18"/>
    <mergeCell ref="AG17:AI18"/>
    <mergeCell ref="Z13:AA14"/>
    <mergeCell ref="Z15:AA16"/>
    <mergeCell ref="Z17:AA18"/>
    <mergeCell ref="AB13:AD14"/>
    <mergeCell ref="AB11:AD12"/>
    <mergeCell ref="AK13:AK14"/>
    <mergeCell ref="V3:W4"/>
    <mergeCell ref="O9:O10"/>
    <mergeCell ref="P3:R4"/>
    <mergeCell ref="Z5:AA6"/>
    <mergeCell ref="Z7:AA8"/>
    <mergeCell ref="V7:W8"/>
    <mergeCell ref="X7:Y8"/>
    <mergeCell ref="S7:U8"/>
    <mergeCell ref="S9:U10"/>
    <mergeCell ref="Z9:AA10"/>
    <mergeCell ref="X3:Y4"/>
    <mergeCell ref="Z11:AA12"/>
    <mergeCell ref="AG2:AI4"/>
    <mergeCell ref="AB7:AD8"/>
    <mergeCell ref="Z3:AA4"/>
    <mergeCell ref="AE3:AF4"/>
    <mergeCell ref="AB3:AD4"/>
    <mergeCell ref="AG5:AI6"/>
    <mergeCell ref="AE7:AF8"/>
    <mergeCell ref="AG7:AI8"/>
    <mergeCell ref="D7:D8"/>
    <mergeCell ref="D5:D6"/>
    <mergeCell ref="S17:U18"/>
    <mergeCell ref="O17:O18"/>
    <mergeCell ref="N17:N18"/>
    <mergeCell ref="G16:H16"/>
    <mergeCell ref="G9:H9"/>
    <mergeCell ref="G11:H11"/>
    <mergeCell ref="G13:H13"/>
    <mergeCell ref="G15:H15"/>
    <mergeCell ref="G12:H12"/>
    <mergeCell ref="J13:K14"/>
    <mergeCell ref="E17:E18"/>
    <mergeCell ref="G18:H18"/>
    <mergeCell ref="G17:H17"/>
    <mergeCell ref="J17:K18"/>
    <mergeCell ref="L17:M18"/>
    <mergeCell ref="G5:H5"/>
    <mergeCell ref="G6:H6"/>
    <mergeCell ref="G8:H8"/>
    <mergeCell ref="E15:E16"/>
    <mergeCell ref="J9:K10"/>
    <mergeCell ref="D17:D18"/>
    <mergeCell ref="L15:M16"/>
    <mergeCell ref="A7:C8"/>
    <mergeCell ref="G14:H14"/>
    <mergeCell ref="A9:C10"/>
    <mergeCell ref="A13:C14"/>
    <mergeCell ref="E13:E14"/>
    <mergeCell ref="A15:C16"/>
    <mergeCell ref="X17:Y18"/>
    <mergeCell ref="AB17:AD18"/>
    <mergeCell ref="X11:Y12"/>
    <mergeCell ref="X13:Y14"/>
    <mergeCell ref="X15:Y16"/>
    <mergeCell ref="V11:W12"/>
    <mergeCell ref="A17:C18"/>
    <mergeCell ref="J15:K16"/>
    <mergeCell ref="D9:D10"/>
    <mergeCell ref="D11:D12"/>
    <mergeCell ref="D13:D14"/>
    <mergeCell ref="L13:M14"/>
    <mergeCell ref="E9:E10"/>
    <mergeCell ref="L9:M10"/>
    <mergeCell ref="E11:E12"/>
    <mergeCell ref="G10:H10"/>
    <mergeCell ref="A11:C12"/>
    <mergeCell ref="O11:O12"/>
    <mergeCell ref="AK15:AK16"/>
    <mergeCell ref="AG13:AI14"/>
    <mergeCell ref="AG15:AI16"/>
    <mergeCell ref="AE17:AF18"/>
    <mergeCell ref="S15:U16"/>
    <mergeCell ref="V17:W18"/>
    <mergeCell ref="S11:U12"/>
    <mergeCell ref="D15:D16"/>
    <mergeCell ref="AK5:AK6"/>
    <mergeCell ref="AK7:AK8"/>
    <mergeCell ref="AK9:AK10"/>
    <mergeCell ref="AK11:AK12"/>
    <mergeCell ref="AG9:AI10"/>
    <mergeCell ref="AG11:AI12"/>
    <mergeCell ref="V13:W14"/>
    <mergeCell ref="V15:W16"/>
    <mergeCell ref="X9:Y10"/>
    <mergeCell ref="AE15:AF16"/>
    <mergeCell ref="AE9:AF10"/>
    <mergeCell ref="AB15:AD16"/>
    <mergeCell ref="AE13:AF14"/>
    <mergeCell ref="AE11:AF12"/>
    <mergeCell ref="V9:W10"/>
    <mergeCell ref="AB9:AD10"/>
    <mergeCell ref="O19:O20"/>
    <mergeCell ref="P19:R20"/>
    <mergeCell ref="H24:J25"/>
    <mergeCell ref="K24:N25"/>
    <mergeCell ref="O24:S25"/>
    <mergeCell ref="A19:C20"/>
    <mergeCell ref="D19:D20"/>
    <mergeCell ref="E19:E20"/>
    <mergeCell ref="F19:I20"/>
    <mergeCell ref="J19:K20"/>
    <mergeCell ref="L19:M20"/>
    <mergeCell ref="H22:J22"/>
    <mergeCell ref="A22:G22"/>
    <mergeCell ref="H23:J23"/>
    <mergeCell ref="K23:N23"/>
    <mergeCell ref="O23:S23"/>
    <mergeCell ref="A23:G25"/>
    <mergeCell ref="O22:S22"/>
    <mergeCell ref="N19:N20"/>
  </mergeCells>
  <phoneticPr fontId="11"/>
  <dataValidations count="1">
    <dataValidation type="list" allowBlank="1" showInputMessage="1" showErrorMessage="1" sqref="L5:L19 M5:M18">
      <formula1>$AN$5:$AN$9</formula1>
    </dataValidation>
  </dataValidations>
  <printOptions horizontalCentered="1"/>
  <pageMargins left="0.31496062992125984" right="0.31496062992125984" top="0.55118110236220474" bottom="0.35433070866141736" header="0.31496062992125984" footer="0.31496062992125984"/>
  <pageSetup paperSize="9" scale="92"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4"/>
  <sheetViews>
    <sheetView topLeftCell="A28" zoomScaleNormal="100" workbookViewId="0">
      <selection activeCell="AG32" sqref="AG32:AH33"/>
    </sheetView>
  </sheetViews>
  <sheetFormatPr defaultRowHeight="13.5"/>
  <cols>
    <col min="1" max="8" width="3.125" style="1" customWidth="1"/>
    <col min="9" max="11" width="5.625" style="1" customWidth="1"/>
    <col min="12" max="12" width="3.625" style="1" customWidth="1"/>
    <col min="13" max="15" width="3.125" style="1" customWidth="1"/>
    <col min="16" max="16" width="1.25" style="1" customWidth="1"/>
    <col min="17" max="18" width="3.375" style="1" customWidth="1"/>
    <col min="19" max="19" width="1.25" style="1" customWidth="1"/>
    <col min="20" max="20" width="3.125" style="1" customWidth="1"/>
    <col min="21" max="23" width="5.625" style="1" customWidth="1"/>
    <col min="24" max="24" width="4" style="1" customWidth="1"/>
    <col min="25" max="27" width="3.75" style="1" customWidth="1"/>
    <col min="28" max="28" width="2.5" style="1" customWidth="1"/>
    <col min="29" max="36" width="3.75" style="1" customWidth="1"/>
    <col min="37" max="37" width="2.375" style="1" customWidth="1"/>
    <col min="38" max="43" width="3.875" style="1" customWidth="1"/>
    <col min="44" max="16384" width="9" style="1"/>
  </cols>
  <sheetData>
    <row r="1" spans="1:45" ht="21">
      <c r="L1" s="276" t="s">
        <v>217</v>
      </c>
      <c r="M1" s="276"/>
      <c r="N1" s="277">
        <v>5</v>
      </c>
      <c r="O1" s="277"/>
      <c r="P1" s="2" t="s">
        <v>218</v>
      </c>
      <c r="Q1" s="2"/>
      <c r="R1" s="2"/>
      <c r="S1" s="2"/>
      <c r="T1" s="2"/>
      <c r="U1" s="2"/>
      <c r="V1" s="2"/>
    </row>
    <row r="2" spans="1:45" ht="13.5" customHeight="1">
      <c r="N2" s="286" t="s">
        <v>0</v>
      </c>
      <c r="O2" s="287"/>
      <c r="P2" s="456" t="s">
        <v>164</v>
      </c>
      <c r="Q2" s="368"/>
      <c r="R2" s="368"/>
      <c r="S2" s="368"/>
      <c r="T2" s="368"/>
      <c r="U2" s="368"/>
      <c r="V2" s="368"/>
      <c r="W2" s="368"/>
      <c r="X2" s="368"/>
      <c r="Y2" s="369"/>
      <c r="Z2" s="457" t="s">
        <v>109</v>
      </c>
      <c r="AA2" s="458"/>
      <c r="AB2" s="297" t="s">
        <v>157</v>
      </c>
      <c r="AC2" s="298"/>
      <c r="AD2" s="298"/>
      <c r="AE2" s="298"/>
      <c r="AF2" s="298"/>
      <c r="AG2" s="298"/>
      <c r="AH2" s="298"/>
      <c r="AI2" s="445"/>
      <c r="AJ2" s="278" t="s">
        <v>1</v>
      </c>
      <c r="AK2" s="304" t="s">
        <v>2</v>
      </c>
      <c r="AL2" s="304"/>
      <c r="AM2" s="896" t="s">
        <v>214</v>
      </c>
      <c r="AN2" s="896"/>
      <c r="AO2" s="896"/>
      <c r="AP2" s="896"/>
      <c r="AQ2" s="896"/>
    </row>
    <row r="3" spans="1:45">
      <c r="N3" s="282"/>
      <c r="O3" s="283"/>
      <c r="P3" s="370"/>
      <c r="Q3" s="371"/>
      <c r="R3" s="371"/>
      <c r="S3" s="371"/>
      <c r="T3" s="371"/>
      <c r="U3" s="371"/>
      <c r="V3" s="371"/>
      <c r="W3" s="371"/>
      <c r="X3" s="371"/>
      <c r="Y3" s="372"/>
      <c r="Z3" s="282" t="s">
        <v>3</v>
      </c>
      <c r="AA3" s="283"/>
      <c r="AB3" s="432" t="s">
        <v>156</v>
      </c>
      <c r="AC3" s="433"/>
      <c r="AD3" s="433"/>
      <c r="AE3" s="433"/>
      <c r="AF3" s="433"/>
      <c r="AG3" s="433"/>
      <c r="AH3" s="433"/>
      <c r="AI3" s="446"/>
      <c r="AJ3" s="279"/>
      <c r="AK3" s="304"/>
      <c r="AL3" s="304"/>
      <c r="AM3" s="896"/>
      <c r="AN3" s="896"/>
      <c r="AO3" s="896"/>
      <c r="AP3" s="896"/>
      <c r="AQ3" s="896"/>
    </row>
    <row r="4" spans="1:45" ht="13.5" customHeight="1">
      <c r="N4" s="284"/>
      <c r="O4" s="285"/>
      <c r="P4" s="373"/>
      <c r="Q4" s="374"/>
      <c r="R4" s="374"/>
      <c r="S4" s="374"/>
      <c r="T4" s="374"/>
      <c r="U4" s="374"/>
      <c r="V4" s="374"/>
      <c r="W4" s="374"/>
      <c r="X4" s="374"/>
      <c r="Y4" s="375"/>
      <c r="Z4" s="284"/>
      <c r="AA4" s="285"/>
      <c r="AB4" s="434"/>
      <c r="AC4" s="435"/>
      <c r="AD4" s="435"/>
      <c r="AE4" s="435"/>
      <c r="AF4" s="435"/>
      <c r="AG4" s="435"/>
      <c r="AH4" s="435"/>
      <c r="AI4" s="447"/>
      <c r="AJ4" s="279"/>
      <c r="AK4" s="304" t="s">
        <v>163</v>
      </c>
      <c r="AL4" s="305"/>
      <c r="AM4" s="897" t="s">
        <v>215</v>
      </c>
      <c r="AN4" s="897"/>
      <c r="AO4" s="897"/>
      <c r="AP4" s="897"/>
      <c r="AQ4" s="897"/>
    </row>
    <row r="5" spans="1:45">
      <c r="N5" s="286" t="s">
        <v>162</v>
      </c>
      <c r="O5" s="287"/>
      <c r="P5" s="367" t="s">
        <v>110</v>
      </c>
      <c r="Q5" s="368"/>
      <c r="R5" s="368"/>
      <c r="S5" s="368"/>
      <c r="T5" s="368"/>
      <c r="U5" s="368"/>
      <c r="V5" s="368"/>
      <c r="W5" s="368"/>
      <c r="X5" s="368"/>
      <c r="Y5" s="369"/>
      <c r="Z5" s="286" t="s">
        <v>4</v>
      </c>
      <c r="AA5" s="287"/>
      <c r="AB5" s="436" t="s">
        <v>167</v>
      </c>
      <c r="AC5" s="437"/>
      <c r="AD5" s="437"/>
      <c r="AE5" s="437"/>
      <c r="AF5" s="437"/>
      <c r="AG5" s="437"/>
      <c r="AH5" s="437"/>
      <c r="AI5" s="438"/>
      <c r="AJ5" s="280"/>
      <c r="AK5" s="305"/>
      <c r="AL5" s="305"/>
      <c r="AM5" s="897"/>
      <c r="AN5" s="897"/>
      <c r="AO5" s="897"/>
      <c r="AP5" s="897"/>
      <c r="AQ5" s="897"/>
    </row>
    <row r="6" spans="1:45" ht="13.5" customHeight="1">
      <c r="N6" s="282"/>
      <c r="O6" s="283"/>
      <c r="P6" s="370"/>
      <c r="Q6" s="371"/>
      <c r="R6" s="371"/>
      <c r="S6" s="371"/>
      <c r="T6" s="371"/>
      <c r="U6" s="371"/>
      <c r="V6" s="371"/>
      <c r="W6" s="371"/>
      <c r="X6" s="371"/>
      <c r="Y6" s="372"/>
      <c r="Z6" s="282"/>
      <c r="AA6" s="283"/>
      <c r="AB6" s="439"/>
      <c r="AC6" s="440"/>
      <c r="AD6" s="440"/>
      <c r="AE6" s="440"/>
      <c r="AF6" s="440"/>
      <c r="AG6" s="440"/>
      <c r="AH6" s="440"/>
      <c r="AI6" s="441"/>
      <c r="AJ6" s="280"/>
      <c r="AK6" s="304" t="s">
        <v>158</v>
      </c>
      <c r="AL6" s="305"/>
      <c r="AM6" s="898" t="s">
        <v>216</v>
      </c>
      <c r="AN6" s="898"/>
      <c r="AO6" s="898"/>
      <c r="AP6" s="898"/>
      <c r="AQ6" s="898"/>
    </row>
    <row r="7" spans="1:45" ht="13.5" customHeight="1">
      <c r="A7" s="358" t="s">
        <v>217</v>
      </c>
      <c r="B7" s="358"/>
      <c r="C7" s="76">
        <v>6</v>
      </c>
      <c r="D7" s="151" t="s">
        <v>5</v>
      </c>
      <c r="E7" s="76"/>
      <c r="F7" s="151" t="s">
        <v>6</v>
      </c>
      <c r="G7" s="76"/>
      <c r="H7" s="151" t="s">
        <v>7</v>
      </c>
      <c r="N7" s="284"/>
      <c r="O7" s="285"/>
      <c r="P7" s="373"/>
      <c r="Q7" s="374"/>
      <c r="R7" s="374"/>
      <c r="S7" s="374"/>
      <c r="T7" s="374"/>
      <c r="U7" s="374"/>
      <c r="V7" s="374"/>
      <c r="W7" s="374"/>
      <c r="X7" s="374"/>
      <c r="Y7" s="375"/>
      <c r="Z7" s="284"/>
      <c r="AA7" s="285"/>
      <c r="AB7" s="442"/>
      <c r="AC7" s="443"/>
      <c r="AD7" s="443"/>
      <c r="AE7" s="443"/>
      <c r="AF7" s="443"/>
      <c r="AG7" s="443"/>
      <c r="AH7" s="443"/>
      <c r="AI7" s="444"/>
      <c r="AJ7" s="281"/>
      <c r="AK7" s="305"/>
      <c r="AL7" s="305"/>
      <c r="AM7" s="898"/>
      <c r="AN7" s="898"/>
      <c r="AO7" s="898"/>
      <c r="AP7" s="898"/>
      <c r="AQ7" s="898"/>
    </row>
    <row r="9" spans="1:45">
      <c r="B9" s="151" t="s">
        <v>8</v>
      </c>
      <c r="C9" s="76">
        <v>1</v>
      </c>
      <c r="D9" s="151" t="s">
        <v>9</v>
      </c>
      <c r="E9" s="76">
        <v>1</v>
      </c>
      <c r="F9" s="151" t="s">
        <v>10</v>
      </c>
      <c r="H9" s="151" t="s">
        <v>11</v>
      </c>
      <c r="I9" s="76">
        <v>12</v>
      </c>
      <c r="J9" s="151" t="s">
        <v>9</v>
      </c>
      <c r="K9" s="76">
        <v>31</v>
      </c>
      <c r="L9" s="151" t="s">
        <v>12</v>
      </c>
      <c r="AI9" s="81"/>
      <c r="AJ9" s="299"/>
      <c r="AK9" s="299"/>
      <c r="AL9" s="299"/>
      <c r="AM9" s="299"/>
      <c r="AN9" s="299"/>
      <c r="AO9" s="299"/>
      <c r="AP9" s="299"/>
      <c r="AQ9" s="299"/>
    </row>
    <row r="10" spans="1:45" ht="11.25" customHeight="1"/>
    <row r="11" spans="1:45" ht="13.5" customHeight="1">
      <c r="A11" s="361" t="s">
        <v>13</v>
      </c>
      <c r="B11" s="362"/>
      <c r="C11" s="362"/>
      <c r="D11" s="362"/>
      <c r="E11" s="362"/>
      <c r="F11" s="362"/>
      <c r="G11" s="362"/>
      <c r="H11" s="362"/>
      <c r="I11" s="362" t="s">
        <v>14</v>
      </c>
      <c r="J11" s="362"/>
      <c r="K11" s="363"/>
      <c r="L11" s="53"/>
      <c r="M11" s="1" t="s">
        <v>127</v>
      </c>
      <c r="N11" s="53"/>
      <c r="O11" s="53"/>
      <c r="P11" s="53"/>
      <c r="Q11" s="53"/>
      <c r="R11" s="53"/>
      <c r="S11" s="53"/>
      <c r="T11" s="53"/>
      <c r="U11" s="53"/>
      <c r="V11" s="53"/>
      <c r="W11" s="53"/>
    </row>
    <row r="12" spans="1:45" ht="13.5" customHeight="1">
      <c r="A12" s="364" t="s">
        <v>16</v>
      </c>
      <c r="B12" s="365" t="s">
        <v>165</v>
      </c>
      <c r="C12" s="365"/>
      <c r="D12" s="365"/>
      <c r="E12" s="365"/>
      <c r="F12" s="365"/>
      <c r="G12" s="365"/>
      <c r="H12" s="366" t="s">
        <v>17</v>
      </c>
      <c r="I12" s="359">
        <f>AI37</f>
        <v>5180000</v>
      </c>
      <c r="J12" s="359"/>
      <c r="K12" s="360"/>
      <c r="L12" s="54"/>
      <c r="M12" s="348" t="s">
        <v>129</v>
      </c>
      <c r="N12" s="317"/>
      <c r="O12" s="317"/>
      <c r="P12" s="316" t="s">
        <v>130</v>
      </c>
      <c r="Q12" s="317"/>
      <c r="R12" s="317"/>
      <c r="S12" s="318"/>
      <c r="T12" s="317" t="s">
        <v>131</v>
      </c>
      <c r="U12" s="317"/>
      <c r="V12" s="317"/>
      <c r="W12" s="499" t="s">
        <v>132</v>
      </c>
      <c r="X12" s="500"/>
      <c r="Y12" s="500"/>
      <c r="Z12" s="500"/>
      <c r="AA12" s="501"/>
      <c r="AB12" s="353" t="s">
        <v>133</v>
      </c>
      <c r="AC12" s="353"/>
      <c r="AD12" s="353"/>
      <c r="AE12" s="426" t="s">
        <v>134</v>
      </c>
      <c r="AF12" s="427"/>
      <c r="AG12" s="346" t="s">
        <v>135</v>
      </c>
      <c r="AH12" s="346"/>
      <c r="AI12" s="346"/>
      <c r="AJ12" s="346"/>
      <c r="AK12" s="346"/>
      <c r="AL12" s="346"/>
      <c r="AM12" s="346"/>
      <c r="AN12" s="346"/>
      <c r="AO12" s="347"/>
      <c r="AP12" s="338" t="s">
        <v>139</v>
      </c>
      <c r="AQ12" s="339"/>
    </row>
    <row r="13" spans="1:45" ht="13.5" customHeight="1">
      <c r="A13" s="245"/>
      <c r="B13" s="243"/>
      <c r="C13" s="243"/>
      <c r="D13" s="243"/>
      <c r="E13" s="243"/>
      <c r="F13" s="243"/>
      <c r="G13" s="243"/>
      <c r="H13" s="240"/>
      <c r="I13" s="218"/>
      <c r="J13" s="218"/>
      <c r="K13" s="219"/>
      <c r="L13" s="54"/>
      <c r="M13" s="349"/>
      <c r="N13" s="350"/>
      <c r="O13" s="350"/>
      <c r="P13" s="462" t="s">
        <v>170</v>
      </c>
      <c r="Q13" s="508" t="s">
        <v>169</v>
      </c>
      <c r="R13" s="508"/>
      <c r="S13" s="464" t="s">
        <v>171</v>
      </c>
      <c r="T13" s="350"/>
      <c r="U13" s="350"/>
      <c r="V13" s="350"/>
      <c r="W13" s="502"/>
      <c r="X13" s="503"/>
      <c r="Y13" s="503"/>
      <c r="Z13" s="503"/>
      <c r="AA13" s="504"/>
      <c r="AB13" s="354"/>
      <c r="AC13" s="354"/>
      <c r="AD13" s="354"/>
      <c r="AE13" s="340"/>
      <c r="AF13" s="428"/>
      <c r="AG13" s="431" t="s">
        <v>166</v>
      </c>
      <c r="AH13" s="431"/>
      <c r="AI13" s="431"/>
      <c r="AJ13" s="431"/>
      <c r="AK13" s="356" t="s">
        <v>138</v>
      </c>
      <c r="AL13" s="356"/>
      <c r="AM13" s="356"/>
      <c r="AN13" s="334" t="s">
        <v>206</v>
      </c>
      <c r="AO13" s="335"/>
      <c r="AP13" s="340"/>
      <c r="AQ13" s="341"/>
    </row>
    <row r="14" spans="1:45" ht="13.5" customHeight="1">
      <c r="A14" s="245"/>
      <c r="B14" s="380" t="s">
        <v>111</v>
      </c>
      <c r="C14" s="425" t="s">
        <v>159</v>
      </c>
      <c r="D14" s="425"/>
      <c r="E14" s="425"/>
      <c r="F14" s="425"/>
      <c r="G14" s="425"/>
      <c r="H14" s="240" t="s">
        <v>19</v>
      </c>
      <c r="I14" s="218">
        <f>AK37</f>
        <v>410000</v>
      </c>
      <c r="J14" s="218"/>
      <c r="K14" s="219"/>
      <c r="L14" s="54"/>
      <c r="M14" s="351"/>
      <c r="N14" s="352"/>
      <c r="O14" s="352"/>
      <c r="P14" s="463"/>
      <c r="Q14" s="509"/>
      <c r="R14" s="509"/>
      <c r="S14" s="465"/>
      <c r="T14" s="352"/>
      <c r="U14" s="352"/>
      <c r="V14" s="352"/>
      <c r="W14" s="505"/>
      <c r="X14" s="506"/>
      <c r="Y14" s="506"/>
      <c r="Z14" s="506"/>
      <c r="AA14" s="507"/>
      <c r="AB14" s="355"/>
      <c r="AC14" s="355"/>
      <c r="AD14" s="355"/>
      <c r="AE14" s="429"/>
      <c r="AF14" s="430"/>
      <c r="AG14" s="455" t="s">
        <v>136</v>
      </c>
      <c r="AH14" s="455"/>
      <c r="AI14" s="455" t="s">
        <v>137</v>
      </c>
      <c r="AJ14" s="455"/>
      <c r="AK14" s="357"/>
      <c r="AL14" s="357"/>
      <c r="AM14" s="357"/>
      <c r="AN14" s="336"/>
      <c r="AO14" s="337"/>
      <c r="AP14" s="342" t="s">
        <v>140</v>
      </c>
      <c r="AQ14" s="343"/>
    </row>
    <row r="15" spans="1:45" s="12" customFormat="1" ht="7.5" customHeight="1">
      <c r="A15" s="245"/>
      <c r="B15" s="380"/>
      <c r="C15" s="425"/>
      <c r="D15" s="425"/>
      <c r="E15" s="425"/>
      <c r="F15" s="425"/>
      <c r="G15" s="425"/>
      <c r="H15" s="240"/>
      <c r="I15" s="218"/>
      <c r="J15" s="218"/>
      <c r="K15" s="219"/>
      <c r="L15" s="54"/>
      <c r="M15" s="901" t="s">
        <v>222</v>
      </c>
      <c r="N15" s="314"/>
      <c r="O15" s="314"/>
      <c r="P15" s="450" t="s">
        <v>143</v>
      </c>
      <c r="Q15" s="450"/>
      <c r="R15" s="450"/>
      <c r="S15" s="450"/>
      <c r="T15" s="899" t="s">
        <v>144</v>
      </c>
      <c r="U15" s="450"/>
      <c r="V15" s="450"/>
      <c r="W15" s="451" t="s">
        <v>145</v>
      </c>
      <c r="X15" s="451"/>
      <c r="Y15" s="451"/>
      <c r="Z15" s="451"/>
      <c r="AA15" s="451"/>
      <c r="AB15" s="322" t="s">
        <v>173</v>
      </c>
      <c r="AC15" s="322"/>
      <c r="AD15" s="322"/>
      <c r="AE15" s="322" t="s">
        <v>174</v>
      </c>
      <c r="AF15" s="322"/>
      <c r="AG15" s="322" t="s">
        <v>175</v>
      </c>
      <c r="AH15" s="322"/>
      <c r="AI15" s="322" t="s">
        <v>175</v>
      </c>
      <c r="AJ15" s="322"/>
      <c r="AK15" s="322" t="s">
        <v>175</v>
      </c>
      <c r="AL15" s="322"/>
      <c r="AM15" s="322"/>
      <c r="AN15" s="322" t="s">
        <v>175</v>
      </c>
      <c r="AO15" s="322"/>
      <c r="AP15" s="322" t="s">
        <v>175</v>
      </c>
      <c r="AQ15" s="345"/>
    </row>
    <row r="16" spans="1:45" ht="11.25" customHeight="1">
      <c r="A16" s="245"/>
      <c r="B16" s="380"/>
      <c r="C16" s="425"/>
      <c r="D16" s="425"/>
      <c r="E16" s="425"/>
      <c r="F16" s="425"/>
      <c r="G16" s="425"/>
      <c r="H16" s="240"/>
      <c r="I16" s="218"/>
      <c r="J16" s="218"/>
      <c r="K16" s="219"/>
      <c r="L16" s="54"/>
      <c r="M16" s="288"/>
      <c r="N16" s="315"/>
      <c r="O16" s="315"/>
      <c r="P16" s="211"/>
      <c r="Q16" s="211"/>
      <c r="R16" s="211"/>
      <c r="S16" s="211"/>
      <c r="T16" s="211"/>
      <c r="U16" s="211"/>
      <c r="V16" s="211"/>
      <c r="W16" s="452"/>
      <c r="X16" s="452"/>
      <c r="Y16" s="452"/>
      <c r="Z16" s="452"/>
      <c r="AA16" s="452"/>
      <c r="AB16" s="145" t="s">
        <v>141</v>
      </c>
      <c r="AC16" s="320" t="s">
        <v>245</v>
      </c>
      <c r="AD16" s="321"/>
      <c r="AE16" s="319">
        <v>55</v>
      </c>
      <c r="AF16" s="319"/>
      <c r="AG16" s="290">
        <v>150000</v>
      </c>
      <c r="AH16" s="290"/>
      <c r="AI16" s="290">
        <v>1050000</v>
      </c>
      <c r="AJ16" s="290"/>
      <c r="AK16" s="454" t="s">
        <v>234</v>
      </c>
      <c r="AL16" s="344">
        <v>300000</v>
      </c>
      <c r="AM16" s="290"/>
      <c r="AN16" s="290"/>
      <c r="AO16" s="290"/>
      <c r="AP16" s="290">
        <v>150000</v>
      </c>
      <c r="AQ16" s="333"/>
      <c r="AS16" s="12"/>
    </row>
    <row r="17" spans="1:45" ht="13.5" customHeight="1">
      <c r="A17" s="245"/>
      <c r="B17" s="380"/>
      <c r="C17" s="425" t="s">
        <v>160</v>
      </c>
      <c r="D17" s="425"/>
      <c r="E17" s="425"/>
      <c r="F17" s="425"/>
      <c r="G17" s="425"/>
      <c r="H17" s="240" t="s">
        <v>21</v>
      </c>
      <c r="I17" s="218">
        <f>AN37</f>
        <v>24000</v>
      </c>
      <c r="J17" s="218"/>
      <c r="K17" s="219"/>
      <c r="L17" s="54"/>
      <c r="M17" s="288"/>
      <c r="N17" s="315"/>
      <c r="O17" s="315"/>
      <c r="P17" s="211"/>
      <c r="Q17" s="211"/>
      <c r="R17" s="211"/>
      <c r="S17" s="211"/>
      <c r="T17" s="211"/>
      <c r="U17" s="211"/>
      <c r="V17" s="211"/>
      <c r="W17" s="453" t="s">
        <v>86</v>
      </c>
      <c r="X17" s="453"/>
      <c r="Y17" s="453"/>
      <c r="Z17" s="453"/>
      <c r="AA17" s="453"/>
      <c r="AB17" s="146" t="s">
        <v>142</v>
      </c>
      <c r="AC17" s="215" t="s">
        <v>246</v>
      </c>
      <c r="AD17" s="207"/>
      <c r="AE17" s="170"/>
      <c r="AF17" s="170"/>
      <c r="AG17" s="212"/>
      <c r="AH17" s="212"/>
      <c r="AI17" s="212"/>
      <c r="AJ17" s="212"/>
      <c r="AK17" s="217"/>
      <c r="AL17" s="214"/>
      <c r="AM17" s="212"/>
      <c r="AN17" s="212"/>
      <c r="AO17" s="212"/>
      <c r="AP17" s="212"/>
      <c r="AQ17" s="213"/>
      <c r="AS17" s="13"/>
    </row>
    <row r="18" spans="1:45" ht="13.5" customHeight="1">
      <c r="A18" s="245"/>
      <c r="B18" s="380"/>
      <c r="C18" s="425"/>
      <c r="D18" s="425"/>
      <c r="E18" s="425"/>
      <c r="F18" s="425"/>
      <c r="G18" s="425"/>
      <c r="H18" s="240"/>
      <c r="I18" s="218"/>
      <c r="J18" s="218"/>
      <c r="K18" s="219"/>
      <c r="L18" s="54"/>
      <c r="M18" s="900" t="s">
        <v>212</v>
      </c>
      <c r="N18" s="211"/>
      <c r="O18" s="211"/>
      <c r="P18" s="211" t="s">
        <v>143</v>
      </c>
      <c r="Q18" s="211"/>
      <c r="R18" s="211"/>
      <c r="S18" s="211"/>
      <c r="T18" s="211" t="s">
        <v>146</v>
      </c>
      <c r="U18" s="211"/>
      <c r="V18" s="211"/>
      <c r="W18" s="197" t="s">
        <v>147</v>
      </c>
      <c r="X18" s="197"/>
      <c r="Y18" s="197"/>
      <c r="Z18" s="197"/>
      <c r="AA18" s="197"/>
      <c r="AB18" s="147" t="s">
        <v>141</v>
      </c>
      <c r="AC18" s="216" t="s">
        <v>247</v>
      </c>
      <c r="AD18" s="210"/>
      <c r="AE18" s="170">
        <v>60.4</v>
      </c>
      <c r="AF18" s="170"/>
      <c r="AG18" s="212">
        <v>100000</v>
      </c>
      <c r="AH18" s="212"/>
      <c r="AI18" s="212">
        <v>1300000</v>
      </c>
      <c r="AJ18" s="212"/>
      <c r="AK18" s="217" t="s">
        <v>235</v>
      </c>
      <c r="AL18" s="214"/>
      <c r="AM18" s="212"/>
      <c r="AN18" s="212">
        <v>24000</v>
      </c>
      <c r="AO18" s="212"/>
      <c r="AP18" s="212">
        <v>110000</v>
      </c>
      <c r="AQ18" s="213"/>
    </row>
    <row r="19" spans="1:45" ht="13.5" customHeight="1">
      <c r="A19" s="245"/>
      <c r="B19" s="380"/>
      <c r="C19" s="240" t="s">
        <v>112</v>
      </c>
      <c r="D19" s="240"/>
      <c r="E19" s="240"/>
      <c r="F19" s="240"/>
      <c r="G19" s="240"/>
      <c r="H19" s="240" t="s">
        <v>22</v>
      </c>
      <c r="I19" s="253">
        <f>I14+I17</f>
        <v>434000</v>
      </c>
      <c r="J19" s="253"/>
      <c r="K19" s="254"/>
      <c r="L19" s="54"/>
      <c r="M19" s="289"/>
      <c r="N19" s="211"/>
      <c r="O19" s="211"/>
      <c r="P19" s="211"/>
      <c r="Q19" s="211"/>
      <c r="R19" s="211"/>
      <c r="S19" s="211"/>
      <c r="T19" s="211"/>
      <c r="U19" s="211"/>
      <c r="V19" s="211"/>
      <c r="W19" s="205" t="s">
        <v>86</v>
      </c>
      <c r="X19" s="205"/>
      <c r="Y19" s="205"/>
      <c r="Z19" s="205"/>
      <c r="AA19" s="205"/>
      <c r="AB19" s="146" t="s">
        <v>142</v>
      </c>
      <c r="AC19" s="215" t="s">
        <v>248</v>
      </c>
      <c r="AD19" s="207"/>
      <c r="AE19" s="170"/>
      <c r="AF19" s="170"/>
      <c r="AG19" s="212"/>
      <c r="AH19" s="212"/>
      <c r="AI19" s="212"/>
      <c r="AJ19" s="212"/>
      <c r="AK19" s="217"/>
      <c r="AL19" s="214"/>
      <c r="AM19" s="212"/>
      <c r="AN19" s="212"/>
      <c r="AO19" s="212"/>
      <c r="AP19" s="212"/>
      <c r="AQ19" s="213"/>
    </row>
    <row r="20" spans="1:45" ht="13.5" customHeight="1">
      <c r="A20" s="245"/>
      <c r="B20" s="380"/>
      <c r="C20" s="240"/>
      <c r="D20" s="240"/>
      <c r="E20" s="240"/>
      <c r="F20" s="240"/>
      <c r="G20" s="240"/>
      <c r="H20" s="240"/>
      <c r="I20" s="253"/>
      <c r="J20" s="253"/>
      <c r="K20" s="254"/>
      <c r="L20" s="54"/>
      <c r="M20" s="900"/>
      <c r="N20" s="211"/>
      <c r="O20" s="211"/>
      <c r="P20" s="902" t="s">
        <v>224</v>
      </c>
      <c r="Q20" s="211"/>
      <c r="R20" s="211"/>
      <c r="S20" s="211"/>
      <c r="T20" s="211"/>
      <c r="U20" s="211"/>
      <c r="V20" s="211"/>
      <c r="W20" s="903" t="s">
        <v>224</v>
      </c>
      <c r="X20" s="904"/>
      <c r="Y20" s="904"/>
      <c r="Z20" s="904"/>
      <c r="AA20" s="905"/>
      <c r="AB20" s="147" t="s">
        <v>141</v>
      </c>
      <c r="AC20" s="216" t="s">
        <v>249</v>
      </c>
      <c r="AD20" s="210"/>
      <c r="AE20" s="909" t="s">
        <v>224</v>
      </c>
      <c r="AF20" s="910"/>
      <c r="AG20" s="212">
        <v>110000</v>
      </c>
      <c r="AH20" s="212"/>
      <c r="AI20" s="212"/>
      <c r="AJ20" s="212"/>
      <c r="AK20" s="217" t="s">
        <v>235</v>
      </c>
      <c r="AL20" s="214">
        <v>110000</v>
      </c>
      <c r="AM20" s="212"/>
      <c r="AN20" s="212"/>
      <c r="AO20" s="212"/>
      <c r="AP20" s="212"/>
      <c r="AQ20" s="213"/>
    </row>
    <row r="21" spans="1:45" ht="13.5" customHeight="1">
      <c r="A21" s="245"/>
      <c r="B21" s="240" t="s">
        <v>113</v>
      </c>
      <c r="C21" s="240"/>
      <c r="D21" s="240"/>
      <c r="E21" s="240"/>
      <c r="F21" s="240"/>
      <c r="G21" s="240"/>
      <c r="H21" s="240" t="s">
        <v>23</v>
      </c>
      <c r="I21" s="218">
        <f>I12+I19</f>
        <v>5614000</v>
      </c>
      <c r="J21" s="218"/>
      <c r="K21" s="219"/>
      <c r="L21" s="54"/>
      <c r="M21" s="289"/>
      <c r="N21" s="211"/>
      <c r="O21" s="211"/>
      <c r="P21" s="211"/>
      <c r="Q21" s="211"/>
      <c r="R21" s="211"/>
      <c r="S21" s="211"/>
      <c r="T21" s="211"/>
      <c r="U21" s="211"/>
      <c r="V21" s="211"/>
      <c r="W21" s="906"/>
      <c r="X21" s="907"/>
      <c r="Y21" s="907"/>
      <c r="Z21" s="907"/>
      <c r="AA21" s="908"/>
      <c r="AB21" s="146" t="s">
        <v>142</v>
      </c>
      <c r="AC21" s="215" t="s">
        <v>250</v>
      </c>
      <c r="AD21" s="207"/>
      <c r="AE21" s="910"/>
      <c r="AF21" s="910"/>
      <c r="AG21" s="212"/>
      <c r="AH21" s="212"/>
      <c r="AI21" s="212"/>
      <c r="AJ21" s="212"/>
      <c r="AK21" s="217"/>
      <c r="AL21" s="214"/>
      <c r="AM21" s="212"/>
      <c r="AN21" s="212"/>
      <c r="AO21" s="212"/>
      <c r="AP21" s="212"/>
      <c r="AQ21" s="213"/>
    </row>
    <row r="22" spans="1:45" ht="13.5" customHeight="1" thickBot="1">
      <c r="A22" s="246"/>
      <c r="B22" s="379"/>
      <c r="C22" s="379"/>
      <c r="D22" s="379"/>
      <c r="E22" s="379"/>
      <c r="F22" s="379"/>
      <c r="G22" s="379"/>
      <c r="H22" s="379"/>
      <c r="I22" s="220"/>
      <c r="J22" s="220"/>
      <c r="K22" s="221"/>
      <c r="L22" s="54"/>
      <c r="M22" s="900" t="s">
        <v>225</v>
      </c>
      <c r="N22" s="211"/>
      <c r="O22" s="211"/>
      <c r="P22" s="902" t="s">
        <v>226</v>
      </c>
      <c r="Q22" s="211"/>
      <c r="R22" s="211"/>
      <c r="S22" s="211"/>
      <c r="T22" s="211" t="s">
        <v>146</v>
      </c>
      <c r="U22" s="211"/>
      <c r="V22" s="211"/>
      <c r="W22" s="197" t="s">
        <v>147</v>
      </c>
      <c r="X22" s="197"/>
      <c r="Y22" s="197"/>
      <c r="Z22" s="197"/>
      <c r="AA22" s="197"/>
      <c r="AB22" s="147" t="s">
        <v>141</v>
      </c>
      <c r="AC22" s="216" t="s">
        <v>251</v>
      </c>
      <c r="AD22" s="210"/>
      <c r="AE22" s="170">
        <v>68</v>
      </c>
      <c r="AF22" s="170"/>
      <c r="AG22" s="212">
        <v>230000</v>
      </c>
      <c r="AH22" s="212"/>
      <c r="AI22" s="212">
        <v>2760000</v>
      </c>
      <c r="AJ22" s="212"/>
      <c r="AK22" s="217" t="s">
        <v>235</v>
      </c>
      <c r="AL22" s="214"/>
      <c r="AM22" s="212"/>
      <c r="AN22" s="212"/>
      <c r="AO22" s="212"/>
      <c r="AP22" s="212">
        <v>230000</v>
      </c>
      <c r="AQ22" s="213"/>
    </row>
    <row r="23" spans="1:45" ht="13.5" customHeight="1" thickTop="1">
      <c r="A23" s="244" t="s">
        <v>27</v>
      </c>
      <c r="B23" s="250" t="s">
        <v>78</v>
      </c>
      <c r="C23" s="250"/>
      <c r="D23" s="250"/>
      <c r="E23" s="250"/>
      <c r="F23" s="250"/>
      <c r="G23" s="250"/>
      <c r="H23" s="376" t="s">
        <v>24</v>
      </c>
      <c r="I23" s="377">
        <f>X52</f>
        <v>550000</v>
      </c>
      <c r="J23" s="377"/>
      <c r="K23" s="378"/>
      <c r="L23" s="54"/>
      <c r="M23" s="289"/>
      <c r="N23" s="211"/>
      <c r="O23" s="211"/>
      <c r="P23" s="211"/>
      <c r="Q23" s="211"/>
      <c r="R23" s="211"/>
      <c r="S23" s="211"/>
      <c r="T23" s="211"/>
      <c r="U23" s="211"/>
      <c r="V23" s="211"/>
      <c r="W23" s="205" t="s">
        <v>86</v>
      </c>
      <c r="X23" s="205"/>
      <c r="Y23" s="205"/>
      <c r="Z23" s="205"/>
      <c r="AA23" s="205"/>
      <c r="AB23" s="146" t="s">
        <v>142</v>
      </c>
      <c r="AC23" s="215" t="s">
        <v>238</v>
      </c>
      <c r="AD23" s="207"/>
      <c r="AE23" s="170"/>
      <c r="AF23" s="170"/>
      <c r="AG23" s="212"/>
      <c r="AH23" s="212"/>
      <c r="AI23" s="212"/>
      <c r="AJ23" s="212"/>
      <c r="AK23" s="217"/>
      <c r="AL23" s="214"/>
      <c r="AM23" s="212"/>
      <c r="AN23" s="212"/>
      <c r="AO23" s="212"/>
      <c r="AP23" s="212"/>
      <c r="AQ23" s="213"/>
    </row>
    <row r="24" spans="1:45" ht="13.5" customHeight="1">
      <c r="A24" s="245"/>
      <c r="B24" s="251"/>
      <c r="C24" s="251"/>
      <c r="D24" s="251"/>
      <c r="E24" s="251"/>
      <c r="F24" s="251"/>
      <c r="G24" s="251"/>
      <c r="H24" s="240"/>
      <c r="I24" s="218"/>
      <c r="J24" s="218"/>
      <c r="K24" s="219"/>
      <c r="L24" s="54"/>
      <c r="M24" s="900" t="s">
        <v>227</v>
      </c>
      <c r="N24" s="211"/>
      <c r="O24" s="211"/>
      <c r="P24" s="211"/>
      <c r="Q24" s="211"/>
      <c r="R24" s="211"/>
      <c r="S24" s="211"/>
      <c r="T24" s="211" t="s">
        <v>146</v>
      </c>
      <c r="U24" s="211"/>
      <c r="V24" s="211"/>
      <c r="W24" s="197" t="s">
        <v>147</v>
      </c>
      <c r="X24" s="197"/>
      <c r="Y24" s="197"/>
      <c r="Z24" s="197"/>
      <c r="AA24" s="197"/>
      <c r="AB24" s="147" t="s">
        <v>141</v>
      </c>
      <c r="AC24" s="216" t="s">
        <v>239</v>
      </c>
      <c r="AD24" s="210"/>
      <c r="AE24" s="170">
        <v>85</v>
      </c>
      <c r="AF24" s="170"/>
      <c r="AG24" s="911" t="s">
        <v>232</v>
      </c>
      <c r="AH24" s="912"/>
      <c r="AI24" s="212">
        <v>70000</v>
      </c>
      <c r="AJ24" s="212"/>
      <c r="AK24" s="217" t="s">
        <v>235</v>
      </c>
      <c r="AL24" s="214"/>
      <c r="AM24" s="212"/>
      <c r="AN24" s="212"/>
      <c r="AO24" s="212"/>
      <c r="AP24" s="212">
        <v>0</v>
      </c>
      <c r="AQ24" s="213"/>
    </row>
    <row r="25" spans="1:45" ht="13.5" customHeight="1">
      <c r="A25" s="245"/>
      <c r="B25" s="251" t="s">
        <v>30</v>
      </c>
      <c r="C25" s="251"/>
      <c r="D25" s="251"/>
      <c r="E25" s="251"/>
      <c r="F25" s="251"/>
      <c r="G25" s="251"/>
      <c r="H25" s="240" t="s">
        <v>26</v>
      </c>
      <c r="I25" s="253">
        <f>'収支計算書-裏 (記入例)'!AB20</f>
        <v>1169900</v>
      </c>
      <c r="J25" s="253"/>
      <c r="K25" s="254"/>
      <c r="L25" s="54"/>
      <c r="M25" s="289"/>
      <c r="N25" s="211"/>
      <c r="O25" s="211"/>
      <c r="P25" s="211"/>
      <c r="Q25" s="211"/>
      <c r="R25" s="211"/>
      <c r="S25" s="211"/>
      <c r="T25" s="211"/>
      <c r="U25" s="211"/>
      <c r="V25" s="211"/>
      <c r="W25" s="205" t="s">
        <v>86</v>
      </c>
      <c r="X25" s="205"/>
      <c r="Y25" s="205"/>
      <c r="Z25" s="205"/>
      <c r="AA25" s="205"/>
      <c r="AB25" s="146" t="s">
        <v>142</v>
      </c>
      <c r="AC25" s="215" t="s">
        <v>240</v>
      </c>
      <c r="AD25" s="207"/>
      <c r="AE25" s="170"/>
      <c r="AF25" s="170"/>
      <c r="AG25" s="912"/>
      <c r="AH25" s="912"/>
      <c r="AI25" s="212"/>
      <c r="AJ25" s="212"/>
      <c r="AK25" s="217"/>
      <c r="AL25" s="214"/>
      <c r="AM25" s="212"/>
      <c r="AN25" s="212"/>
      <c r="AO25" s="212"/>
      <c r="AP25" s="212"/>
      <c r="AQ25" s="213"/>
    </row>
    <row r="26" spans="1:45" ht="13.5" customHeight="1">
      <c r="A26" s="245"/>
      <c r="B26" s="251"/>
      <c r="C26" s="251"/>
      <c r="D26" s="251"/>
      <c r="E26" s="251"/>
      <c r="F26" s="251"/>
      <c r="G26" s="251"/>
      <c r="H26" s="240"/>
      <c r="I26" s="253"/>
      <c r="J26" s="253"/>
      <c r="K26" s="254"/>
      <c r="L26" s="54"/>
      <c r="M26" s="288"/>
      <c r="N26" s="211"/>
      <c r="O26" s="211"/>
      <c r="P26" s="211"/>
      <c r="Q26" s="211"/>
      <c r="R26" s="211"/>
      <c r="S26" s="211"/>
      <c r="T26" s="211"/>
      <c r="U26" s="211"/>
      <c r="V26" s="211"/>
      <c r="W26" s="903" t="s">
        <v>223</v>
      </c>
      <c r="X26" s="913"/>
      <c r="Y26" s="913"/>
      <c r="Z26" s="913"/>
      <c r="AA26" s="914"/>
      <c r="AB26" s="147" t="s">
        <v>141</v>
      </c>
      <c r="AC26" s="209"/>
      <c r="AD26" s="210"/>
      <c r="AE26" s="170"/>
      <c r="AF26" s="170"/>
      <c r="AG26" s="911" t="s">
        <v>233</v>
      </c>
      <c r="AH26" s="912"/>
      <c r="AI26" s="212"/>
      <c r="AJ26" s="212"/>
      <c r="AK26" s="217" t="s">
        <v>235</v>
      </c>
      <c r="AL26" s="214"/>
      <c r="AM26" s="212"/>
      <c r="AN26" s="212"/>
      <c r="AO26" s="212"/>
      <c r="AP26" s="212">
        <v>0</v>
      </c>
      <c r="AQ26" s="213"/>
    </row>
    <row r="27" spans="1:45" ht="13.5" customHeight="1">
      <c r="A27" s="245"/>
      <c r="B27" s="252" t="s">
        <v>79</v>
      </c>
      <c r="C27" s="252"/>
      <c r="D27" s="252"/>
      <c r="E27" s="252"/>
      <c r="F27" s="252"/>
      <c r="G27" s="252"/>
      <c r="H27" s="240" t="s">
        <v>28</v>
      </c>
      <c r="I27" s="398">
        <v>0</v>
      </c>
      <c r="J27" s="398"/>
      <c r="K27" s="399"/>
      <c r="L27" s="54"/>
      <c r="M27" s="289"/>
      <c r="N27" s="211"/>
      <c r="O27" s="211"/>
      <c r="P27" s="211"/>
      <c r="Q27" s="211"/>
      <c r="R27" s="211"/>
      <c r="S27" s="211"/>
      <c r="T27" s="211"/>
      <c r="U27" s="211"/>
      <c r="V27" s="211"/>
      <c r="W27" s="915"/>
      <c r="X27" s="916"/>
      <c r="Y27" s="916"/>
      <c r="Z27" s="916"/>
      <c r="AA27" s="917"/>
      <c r="AB27" s="146" t="s">
        <v>142</v>
      </c>
      <c r="AC27" s="206"/>
      <c r="AD27" s="207"/>
      <c r="AE27" s="170"/>
      <c r="AF27" s="170"/>
      <c r="AG27" s="912"/>
      <c r="AH27" s="912"/>
      <c r="AI27" s="212"/>
      <c r="AJ27" s="212"/>
      <c r="AK27" s="217"/>
      <c r="AL27" s="214"/>
      <c r="AM27" s="212"/>
      <c r="AN27" s="212"/>
      <c r="AO27" s="212"/>
      <c r="AP27" s="212"/>
      <c r="AQ27" s="213"/>
    </row>
    <row r="28" spans="1:45" ht="13.5" customHeight="1">
      <c r="A28" s="245"/>
      <c r="B28" s="252"/>
      <c r="C28" s="252"/>
      <c r="D28" s="252"/>
      <c r="E28" s="252"/>
      <c r="F28" s="252"/>
      <c r="G28" s="252"/>
      <c r="H28" s="240"/>
      <c r="I28" s="398"/>
      <c r="J28" s="398"/>
      <c r="K28" s="399"/>
      <c r="L28" s="54"/>
      <c r="M28" s="288"/>
      <c r="N28" s="211"/>
      <c r="O28" s="211"/>
      <c r="P28" s="211"/>
      <c r="Q28" s="211"/>
      <c r="R28" s="211"/>
      <c r="S28" s="211"/>
      <c r="T28" s="211"/>
      <c r="U28" s="211"/>
      <c r="V28" s="211"/>
      <c r="W28" s="197"/>
      <c r="X28" s="197"/>
      <c r="Y28" s="197"/>
      <c r="Z28" s="197"/>
      <c r="AA28" s="197"/>
      <c r="AB28" s="147" t="s">
        <v>141</v>
      </c>
      <c r="AC28" s="209"/>
      <c r="AD28" s="210"/>
      <c r="AE28" s="170"/>
      <c r="AF28" s="170"/>
      <c r="AG28" s="212"/>
      <c r="AH28" s="212"/>
      <c r="AI28" s="212"/>
      <c r="AJ28" s="212"/>
      <c r="AK28" s="217" t="s">
        <v>235</v>
      </c>
      <c r="AL28" s="214"/>
      <c r="AM28" s="212"/>
      <c r="AN28" s="212"/>
      <c r="AO28" s="212"/>
      <c r="AP28" s="212">
        <v>0</v>
      </c>
      <c r="AQ28" s="213"/>
    </row>
    <row r="29" spans="1:45" ht="13.5" customHeight="1">
      <c r="A29" s="245"/>
      <c r="B29" s="243" t="s">
        <v>80</v>
      </c>
      <c r="C29" s="243"/>
      <c r="D29" s="243"/>
      <c r="E29" s="243"/>
      <c r="F29" s="243"/>
      <c r="G29" s="243"/>
      <c r="H29" s="240" t="s">
        <v>29</v>
      </c>
      <c r="I29" s="218">
        <f>'収支計算書-裏 (記入例)'!AF24+'収支計算書-裏 (記入例)'!AF26</f>
        <v>0</v>
      </c>
      <c r="J29" s="218"/>
      <c r="K29" s="219"/>
      <c r="L29" s="54"/>
      <c r="M29" s="289"/>
      <c r="N29" s="211"/>
      <c r="O29" s="211"/>
      <c r="P29" s="211"/>
      <c r="Q29" s="211"/>
      <c r="R29" s="211"/>
      <c r="S29" s="211"/>
      <c r="T29" s="211"/>
      <c r="U29" s="211"/>
      <c r="V29" s="211"/>
      <c r="W29" s="205"/>
      <c r="X29" s="205"/>
      <c r="Y29" s="205"/>
      <c r="Z29" s="205"/>
      <c r="AA29" s="205"/>
      <c r="AB29" s="146" t="s">
        <v>142</v>
      </c>
      <c r="AC29" s="206"/>
      <c r="AD29" s="207"/>
      <c r="AE29" s="170"/>
      <c r="AF29" s="170"/>
      <c r="AG29" s="212"/>
      <c r="AH29" s="212"/>
      <c r="AI29" s="212"/>
      <c r="AJ29" s="212"/>
      <c r="AK29" s="217"/>
      <c r="AL29" s="214"/>
      <c r="AM29" s="212"/>
      <c r="AN29" s="212"/>
      <c r="AO29" s="212"/>
      <c r="AP29" s="212"/>
      <c r="AQ29" s="213"/>
    </row>
    <row r="30" spans="1:45" ht="13.5" customHeight="1">
      <c r="A30" s="245"/>
      <c r="B30" s="243"/>
      <c r="C30" s="243"/>
      <c r="D30" s="243"/>
      <c r="E30" s="243"/>
      <c r="F30" s="243"/>
      <c r="G30" s="243"/>
      <c r="H30" s="240"/>
      <c r="I30" s="218"/>
      <c r="J30" s="218"/>
      <c r="K30" s="219"/>
      <c r="L30" s="54"/>
      <c r="M30" s="288"/>
      <c r="N30" s="211"/>
      <c r="O30" s="211"/>
      <c r="P30" s="211"/>
      <c r="Q30" s="211"/>
      <c r="R30" s="211"/>
      <c r="S30" s="211"/>
      <c r="T30" s="211"/>
      <c r="U30" s="211"/>
      <c r="V30" s="211"/>
      <c r="W30" s="197"/>
      <c r="X30" s="197"/>
      <c r="Y30" s="197"/>
      <c r="Z30" s="197"/>
      <c r="AA30" s="197"/>
      <c r="AB30" s="147" t="s">
        <v>141</v>
      </c>
      <c r="AC30" s="209"/>
      <c r="AD30" s="210"/>
      <c r="AE30" s="170"/>
      <c r="AF30" s="170"/>
      <c r="AG30" s="212"/>
      <c r="AH30" s="212"/>
      <c r="AI30" s="212"/>
      <c r="AJ30" s="212"/>
      <c r="AK30" s="217" t="s">
        <v>235</v>
      </c>
      <c r="AL30" s="214"/>
      <c r="AM30" s="212"/>
      <c r="AN30" s="212"/>
      <c r="AO30" s="212"/>
      <c r="AP30" s="212">
        <v>0</v>
      </c>
      <c r="AQ30" s="213"/>
    </row>
    <row r="31" spans="1:45" ht="13.5" customHeight="1">
      <c r="A31" s="245"/>
      <c r="B31" s="243" t="s">
        <v>114</v>
      </c>
      <c r="C31" s="243"/>
      <c r="D31" s="243"/>
      <c r="E31" s="243"/>
      <c r="F31" s="243"/>
      <c r="G31" s="243"/>
      <c r="H31" s="240" t="s">
        <v>31</v>
      </c>
      <c r="I31" s="218">
        <f>'収支計算書-裏 (記入例)'!O24</f>
        <v>0</v>
      </c>
      <c r="J31" s="218"/>
      <c r="K31" s="219"/>
      <c r="L31" s="54"/>
      <c r="M31" s="289"/>
      <c r="N31" s="211"/>
      <c r="O31" s="211"/>
      <c r="P31" s="211"/>
      <c r="Q31" s="211"/>
      <c r="R31" s="211"/>
      <c r="S31" s="211"/>
      <c r="T31" s="211"/>
      <c r="U31" s="211"/>
      <c r="V31" s="211"/>
      <c r="W31" s="205"/>
      <c r="X31" s="205"/>
      <c r="Y31" s="205"/>
      <c r="Z31" s="205"/>
      <c r="AA31" s="205"/>
      <c r="AB31" s="146" t="s">
        <v>142</v>
      </c>
      <c r="AC31" s="206"/>
      <c r="AD31" s="207"/>
      <c r="AE31" s="170"/>
      <c r="AF31" s="170"/>
      <c r="AG31" s="212"/>
      <c r="AH31" s="212"/>
      <c r="AI31" s="212"/>
      <c r="AJ31" s="212"/>
      <c r="AK31" s="217"/>
      <c r="AL31" s="214"/>
      <c r="AM31" s="212"/>
      <c r="AN31" s="212"/>
      <c r="AO31" s="212"/>
      <c r="AP31" s="212"/>
      <c r="AQ31" s="213"/>
    </row>
    <row r="32" spans="1:45" ht="13.5" customHeight="1">
      <c r="A32" s="245"/>
      <c r="B32" s="243"/>
      <c r="C32" s="243"/>
      <c r="D32" s="243"/>
      <c r="E32" s="243"/>
      <c r="F32" s="243"/>
      <c r="G32" s="243"/>
      <c r="H32" s="240"/>
      <c r="I32" s="218"/>
      <c r="J32" s="218"/>
      <c r="K32" s="219"/>
      <c r="L32" s="54"/>
      <c r="M32" s="288"/>
      <c r="N32" s="211"/>
      <c r="O32" s="211"/>
      <c r="P32" s="211"/>
      <c r="Q32" s="211"/>
      <c r="R32" s="211"/>
      <c r="S32" s="211"/>
      <c r="T32" s="211"/>
      <c r="U32" s="211"/>
      <c r="V32" s="211"/>
      <c r="W32" s="197"/>
      <c r="X32" s="197"/>
      <c r="Y32" s="197"/>
      <c r="Z32" s="197"/>
      <c r="AA32" s="197"/>
      <c r="AB32" s="147" t="s">
        <v>141</v>
      </c>
      <c r="AC32" s="209"/>
      <c r="AD32" s="210"/>
      <c r="AE32" s="170"/>
      <c r="AF32" s="170"/>
      <c r="AG32" s="212"/>
      <c r="AH32" s="212"/>
      <c r="AI32" s="212"/>
      <c r="AJ32" s="212"/>
      <c r="AK32" s="217" t="s">
        <v>235</v>
      </c>
      <c r="AL32" s="214"/>
      <c r="AM32" s="212"/>
      <c r="AN32" s="212"/>
      <c r="AO32" s="212"/>
      <c r="AP32" s="212">
        <v>0</v>
      </c>
      <c r="AQ32" s="213"/>
    </row>
    <row r="33" spans="1:46" ht="13.5" customHeight="1">
      <c r="A33" s="245"/>
      <c r="B33" s="241" t="s">
        <v>117</v>
      </c>
      <c r="C33" s="243" t="s">
        <v>32</v>
      </c>
      <c r="D33" s="243"/>
      <c r="E33" s="243"/>
      <c r="F33" s="243"/>
      <c r="G33" s="243"/>
      <c r="H33" s="240" t="s">
        <v>33</v>
      </c>
      <c r="I33" s="398">
        <v>506000</v>
      </c>
      <c r="J33" s="398"/>
      <c r="K33" s="399"/>
      <c r="L33" s="54"/>
      <c r="M33" s="289"/>
      <c r="N33" s="211"/>
      <c r="O33" s="211"/>
      <c r="P33" s="211"/>
      <c r="Q33" s="211"/>
      <c r="R33" s="211"/>
      <c r="S33" s="211"/>
      <c r="T33" s="211"/>
      <c r="U33" s="211"/>
      <c r="V33" s="211"/>
      <c r="W33" s="205"/>
      <c r="X33" s="205"/>
      <c r="Y33" s="205"/>
      <c r="Z33" s="205"/>
      <c r="AA33" s="205"/>
      <c r="AB33" s="146" t="s">
        <v>142</v>
      </c>
      <c r="AC33" s="206"/>
      <c r="AD33" s="207"/>
      <c r="AE33" s="170"/>
      <c r="AF33" s="170"/>
      <c r="AG33" s="212"/>
      <c r="AH33" s="212"/>
      <c r="AI33" s="212"/>
      <c r="AJ33" s="212"/>
      <c r="AK33" s="217"/>
      <c r="AL33" s="214"/>
      <c r="AM33" s="212"/>
      <c r="AN33" s="212"/>
      <c r="AO33" s="212"/>
      <c r="AP33" s="212"/>
      <c r="AQ33" s="213"/>
    </row>
    <row r="34" spans="1:46" ht="13.5" customHeight="1">
      <c r="A34" s="245"/>
      <c r="B34" s="241"/>
      <c r="C34" s="243"/>
      <c r="D34" s="243"/>
      <c r="E34" s="243"/>
      <c r="F34" s="243"/>
      <c r="G34" s="243"/>
      <c r="H34" s="240"/>
      <c r="I34" s="398"/>
      <c r="J34" s="398"/>
      <c r="K34" s="399"/>
      <c r="L34" s="54"/>
      <c r="M34" s="288"/>
      <c r="N34" s="211"/>
      <c r="O34" s="211"/>
      <c r="P34" s="211"/>
      <c r="Q34" s="211"/>
      <c r="R34" s="211"/>
      <c r="S34" s="211"/>
      <c r="T34" s="211"/>
      <c r="U34" s="211"/>
      <c r="V34" s="211"/>
      <c r="W34" s="197"/>
      <c r="X34" s="197"/>
      <c r="Y34" s="197"/>
      <c r="Z34" s="197"/>
      <c r="AA34" s="197"/>
      <c r="AB34" s="147" t="s">
        <v>141</v>
      </c>
      <c r="AC34" s="209"/>
      <c r="AD34" s="210"/>
      <c r="AE34" s="170"/>
      <c r="AF34" s="170"/>
      <c r="AG34" s="212"/>
      <c r="AH34" s="212"/>
      <c r="AI34" s="212"/>
      <c r="AJ34" s="212"/>
      <c r="AK34" s="217" t="s">
        <v>235</v>
      </c>
      <c r="AL34" s="214"/>
      <c r="AM34" s="212"/>
      <c r="AN34" s="212"/>
      <c r="AO34" s="212"/>
      <c r="AP34" s="212">
        <v>0</v>
      </c>
      <c r="AQ34" s="213"/>
      <c r="AS34" s="43"/>
    </row>
    <row r="35" spans="1:46" ht="13.5" customHeight="1">
      <c r="A35" s="245"/>
      <c r="B35" s="241"/>
      <c r="C35" s="243" t="s">
        <v>115</v>
      </c>
      <c r="D35" s="243"/>
      <c r="E35" s="243"/>
      <c r="F35" s="243"/>
      <c r="G35" s="243"/>
      <c r="H35" s="240" t="s">
        <v>34</v>
      </c>
      <c r="I35" s="398">
        <v>108000</v>
      </c>
      <c r="J35" s="398"/>
      <c r="K35" s="399"/>
      <c r="L35" s="54"/>
      <c r="M35" s="390"/>
      <c r="N35" s="381"/>
      <c r="O35" s="381"/>
      <c r="P35" s="381"/>
      <c r="Q35" s="381"/>
      <c r="R35" s="381"/>
      <c r="S35" s="381"/>
      <c r="T35" s="381"/>
      <c r="U35" s="381"/>
      <c r="V35" s="381"/>
      <c r="W35" s="202"/>
      <c r="X35" s="202"/>
      <c r="Y35" s="202"/>
      <c r="Z35" s="202"/>
      <c r="AA35" s="202"/>
      <c r="AB35" s="148" t="s">
        <v>142</v>
      </c>
      <c r="AC35" s="331"/>
      <c r="AD35" s="332"/>
      <c r="AE35" s="423"/>
      <c r="AF35" s="423"/>
      <c r="AG35" s="418"/>
      <c r="AH35" s="418"/>
      <c r="AI35" s="418"/>
      <c r="AJ35" s="418"/>
      <c r="AK35" s="419"/>
      <c r="AL35" s="420"/>
      <c r="AM35" s="418"/>
      <c r="AN35" s="418"/>
      <c r="AO35" s="418"/>
      <c r="AP35" s="418"/>
      <c r="AQ35" s="421"/>
      <c r="AS35" s="44"/>
    </row>
    <row r="36" spans="1:46" ht="13.5" customHeight="1">
      <c r="A36" s="245"/>
      <c r="B36" s="241"/>
      <c r="C36" s="243"/>
      <c r="D36" s="243"/>
      <c r="E36" s="243"/>
      <c r="F36" s="243"/>
      <c r="G36" s="243"/>
      <c r="H36" s="240"/>
      <c r="I36" s="398"/>
      <c r="J36" s="398"/>
      <c r="K36" s="399"/>
      <c r="L36" s="54"/>
      <c r="M36" s="382" t="s">
        <v>25</v>
      </c>
      <c r="N36" s="383"/>
      <c r="O36" s="383"/>
      <c r="P36" s="274"/>
      <c r="Q36" s="274"/>
      <c r="R36" s="274"/>
      <c r="S36" s="274"/>
      <c r="T36" s="200"/>
      <c r="U36" s="200"/>
      <c r="V36" s="200"/>
      <c r="W36" s="203"/>
      <c r="X36" s="203"/>
      <c r="Y36" s="203"/>
      <c r="Z36" s="203"/>
      <c r="AA36" s="203"/>
      <c r="AB36" s="203"/>
      <c r="AC36" s="203"/>
      <c r="AD36" s="203"/>
      <c r="AE36" s="198"/>
      <c r="AF36" s="198"/>
      <c r="AG36" s="422"/>
      <c r="AH36" s="422"/>
      <c r="AI36" s="227" t="s">
        <v>17</v>
      </c>
      <c r="AJ36" s="227"/>
      <c r="AK36" s="226" t="s">
        <v>19</v>
      </c>
      <c r="AL36" s="226"/>
      <c r="AM36" s="226"/>
      <c r="AN36" s="227" t="s">
        <v>21</v>
      </c>
      <c r="AO36" s="227"/>
      <c r="AP36" s="459">
        <f>SUM(AP16:AQ35)</f>
        <v>490000</v>
      </c>
      <c r="AQ36" s="460"/>
      <c r="AS36" s="43"/>
    </row>
    <row r="37" spans="1:46" ht="13.5" customHeight="1">
      <c r="A37" s="245"/>
      <c r="B37" s="241"/>
      <c r="C37" s="243" t="s">
        <v>18</v>
      </c>
      <c r="D37" s="243"/>
      <c r="E37" s="243"/>
      <c r="F37" s="243"/>
      <c r="G37" s="243"/>
      <c r="H37" s="240" t="s">
        <v>46</v>
      </c>
      <c r="I37" s="218">
        <f>'収支計算書-裏 (記入例)'!O32+'収支計算書-裏 (記入例)'!O34+'収支計算書-裏 (記入例)'!O36</f>
        <v>250000</v>
      </c>
      <c r="J37" s="218"/>
      <c r="K37" s="219"/>
      <c r="L37" s="54"/>
      <c r="M37" s="384"/>
      <c r="N37" s="385"/>
      <c r="O37" s="385"/>
      <c r="P37" s="275"/>
      <c r="Q37" s="275"/>
      <c r="R37" s="275"/>
      <c r="S37" s="275"/>
      <c r="T37" s="201"/>
      <c r="U37" s="201"/>
      <c r="V37" s="201"/>
      <c r="W37" s="204"/>
      <c r="X37" s="204"/>
      <c r="Y37" s="204"/>
      <c r="Z37" s="204"/>
      <c r="AA37" s="204"/>
      <c r="AB37" s="204"/>
      <c r="AC37" s="204"/>
      <c r="AD37" s="204"/>
      <c r="AE37" s="199"/>
      <c r="AF37" s="199"/>
      <c r="AG37" s="422"/>
      <c r="AH37" s="422"/>
      <c r="AI37" s="249">
        <f>SUM(AI16:AJ35)</f>
        <v>5180000</v>
      </c>
      <c r="AJ37" s="249"/>
      <c r="AK37" s="249">
        <f>SUM(AL16:AM35)</f>
        <v>410000</v>
      </c>
      <c r="AL37" s="249"/>
      <c r="AM37" s="249"/>
      <c r="AN37" s="249">
        <f>SUM(AN16:AO35)</f>
        <v>24000</v>
      </c>
      <c r="AO37" s="249"/>
      <c r="AP37" s="249"/>
      <c r="AQ37" s="461"/>
      <c r="AS37" s="43"/>
    </row>
    <row r="38" spans="1:46" ht="13.5" customHeight="1">
      <c r="A38" s="245"/>
      <c r="B38" s="241"/>
      <c r="C38" s="243"/>
      <c r="D38" s="243"/>
      <c r="E38" s="243"/>
      <c r="F38" s="243"/>
      <c r="G38" s="243"/>
      <c r="H38" s="240"/>
      <c r="I38" s="218"/>
      <c r="J38" s="218"/>
      <c r="K38" s="219"/>
      <c r="L38" s="54"/>
      <c r="AF38" s="55"/>
      <c r="AG38" s="56"/>
      <c r="AH38" s="56"/>
      <c r="AI38" s="56"/>
      <c r="AJ38" s="56"/>
      <c r="AK38" s="56"/>
      <c r="AL38" s="56"/>
      <c r="AM38" s="56"/>
      <c r="AN38" s="57"/>
      <c r="AO38" s="57"/>
      <c r="AP38" s="57"/>
      <c r="AQ38" s="57"/>
      <c r="AS38" s="43"/>
    </row>
    <row r="39" spans="1:46" ht="13.5" customHeight="1">
      <c r="A39" s="245"/>
      <c r="B39" s="241"/>
      <c r="C39" s="242" t="s">
        <v>148</v>
      </c>
      <c r="D39" s="242"/>
      <c r="E39" s="242"/>
      <c r="F39" s="242"/>
      <c r="G39" s="242"/>
      <c r="H39" s="240" t="s">
        <v>47</v>
      </c>
      <c r="I39" s="218">
        <f>'収支計算書-裏 (記入例)'!AB32+'収支計算書-裏 (記入例)'!AB34</f>
        <v>100000</v>
      </c>
      <c r="J39" s="218"/>
      <c r="K39" s="219"/>
      <c r="L39" s="54"/>
      <c r="AS39" s="43"/>
    </row>
    <row r="40" spans="1:46" ht="13.5" customHeight="1">
      <c r="A40" s="245"/>
      <c r="B40" s="241"/>
      <c r="C40" s="242"/>
      <c r="D40" s="242"/>
      <c r="E40" s="242"/>
      <c r="F40" s="242"/>
      <c r="G40" s="242"/>
      <c r="H40" s="240"/>
      <c r="I40" s="218"/>
      <c r="J40" s="218"/>
      <c r="K40" s="219"/>
      <c r="L40" s="54"/>
      <c r="AN40" s="3"/>
      <c r="AO40" s="11"/>
      <c r="AP40" s="11"/>
      <c r="AQ40" s="11"/>
    </row>
    <row r="41" spans="1:46" ht="13.5" customHeight="1">
      <c r="A41" s="245"/>
      <c r="B41" s="241"/>
      <c r="C41" s="243" t="s">
        <v>116</v>
      </c>
      <c r="D41" s="243"/>
      <c r="E41" s="243"/>
      <c r="F41" s="243"/>
      <c r="G41" s="243"/>
      <c r="H41" s="240" t="s">
        <v>37</v>
      </c>
      <c r="I41" s="398">
        <v>1200</v>
      </c>
      <c r="J41" s="398"/>
      <c r="K41" s="399"/>
      <c r="L41" s="54"/>
      <c r="AN41" s="3"/>
      <c r="AO41" s="11"/>
      <c r="AP41" s="11"/>
      <c r="AQ41" s="11"/>
    </row>
    <row r="42" spans="1:46" ht="13.5" customHeight="1">
      <c r="A42" s="245"/>
      <c r="B42" s="241"/>
      <c r="C42" s="243"/>
      <c r="D42" s="243"/>
      <c r="E42" s="243"/>
      <c r="F42" s="243"/>
      <c r="G42" s="243"/>
      <c r="H42" s="240"/>
      <c r="I42" s="398"/>
      <c r="J42" s="398"/>
      <c r="K42" s="399"/>
      <c r="L42" s="54"/>
      <c r="AN42" s="3"/>
      <c r="AO42" s="11"/>
      <c r="AP42" s="11"/>
      <c r="AQ42" s="11"/>
    </row>
    <row r="43" spans="1:46" ht="13.5" customHeight="1">
      <c r="A43" s="245"/>
      <c r="B43" s="241"/>
      <c r="C43" s="425" t="s">
        <v>202</v>
      </c>
      <c r="D43" s="425"/>
      <c r="E43" s="425"/>
      <c r="F43" s="425"/>
      <c r="G43" s="425"/>
      <c r="H43" s="240" t="s">
        <v>123</v>
      </c>
      <c r="I43" s="218">
        <f>I33+I35+I37+I39+I41</f>
        <v>965200</v>
      </c>
      <c r="J43" s="218"/>
      <c r="K43" s="219"/>
      <c r="L43" s="54"/>
      <c r="M43" s="1" t="s">
        <v>82</v>
      </c>
      <c r="AG43" s="1" t="s">
        <v>40</v>
      </c>
    </row>
    <row r="44" spans="1:46" ht="13.5" customHeight="1">
      <c r="A44" s="245"/>
      <c r="B44" s="241"/>
      <c r="C44" s="425"/>
      <c r="D44" s="425"/>
      <c r="E44" s="425"/>
      <c r="F44" s="425"/>
      <c r="G44" s="425"/>
      <c r="H44" s="240"/>
      <c r="I44" s="218"/>
      <c r="J44" s="218"/>
      <c r="K44" s="219"/>
      <c r="L44" s="54"/>
      <c r="M44" s="386" t="s">
        <v>3</v>
      </c>
      <c r="N44" s="323"/>
      <c r="O44" s="323"/>
      <c r="P44" s="323"/>
      <c r="Q44" s="323"/>
      <c r="R44" s="323"/>
      <c r="S44" s="466" t="s">
        <v>172</v>
      </c>
      <c r="T44" s="467"/>
      <c r="U44" s="303" t="s">
        <v>78</v>
      </c>
      <c r="V44" s="303"/>
      <c r="W44" s="303"/>
      <c r="X44" s="291" t="s">
        <v>15</v>
      </c>
      <c r="Y44" s="292"/>
      <c r="Z44" s="293"/>
      <c r="AA44" s="303" t="s">
        <v>176</v>
      </c>
      <c r="AB44" s="303"/>
      <c r="AC44" s="303"/>
      <c r="AD44" s="303"/>
      <c r="AE44" s="324"/>
      <c r="AG44" s="302" t="s">
        <v>3</v>
      </c>
      <c r="AH44" s="303"/>
      <c r="AI44" s="303"/>
      <c r="AJ44" s="303"/>
      <c r="AK44" s="303"/>
      <c r="AL44" s="303"/>
      <c r="AM44" s="303"/>
      <c r="AN44" s="255" t="s">
        <v>42</v>
      </c>
      <c r="AO44" s="256"/>
      <c r="AP44" s="323" t="s">
        <v>128</v>
      </c>
      <c r="AQ44" s="324"/>
      <c r="AR44" s="4"/>
      <c r="AS44" s="10"/>
      <c r="AT44" s="5"/>
    </row>
    <row r="45" spans="1:46" ht="13.5" customHeight="1">
      <c r="A45" s="245"/>
      <c r="B45" s="425" t="s">
        <v>203</v>
      </c>
      <c r="C45" s="425"/>
      <c r="D45" s="425"/>
      <c r="E45" s="425"/>
      <c r="F45" s="425"/>
      <c r="G45" s="425"/>
      <c r="H45" s="240" t="s">
        <v>124</v>
      </c>
      <c r="I45" s="218">
        <f>I23+I25+I27+I29+I31+I43</f>
        <v>2685100</v>
      </c>
      <c r="J45" s="218"/>
      <c r="K45" s="219"/>
      <c r="L45" s="53"/>
      <c r="M45" s="387"/>
      <c r="N45" s="388"/>
      <c r="O45" s="388"/>
      <c r="P45" s="388"/>
      <c r="Q45" s="388"/>
      <c r="R45" s="388"/>
      <c r="S45" s="468"/>
      <c r="T45" s="469"/>
      <c r="U45" s="487" t="s">
        <v>83</v>
      </c>
      <c r="V45" s="488"/>
      <c r="W45" s="489"/>
      <c r="X45" s="294"/>
      <c r="Y45" s="295"/>
      <c r="Z45" s="296"/>
      <c r="AA45" s="485"/>
      <c r="AB45" s="485"/>
      <c r="AC45" s="485"/>
      <c r="AD45" s="485"/>
      <c r="AE45" s="486"/>
      <c r="AG45" s="129"/>
      <c r="AH45" s="130"/>
      <c r="AI45" s="130"/>
      <c r="AJ45" s="131"/>
      <c r="AK45" s="131"/>
      <c r="AL45" s="132" t="s">
        <v>52</v>
      </c>
      <c r="AM45" s="131"/>
      <c r="AN45" s="257"/>
      <c r="AO45" s="258"/>
      <c r="AP45" s="325"/>
      <c r="AQ45" s="326"/>
      <c r="AR45" s="4"/>
      <c r="AS45" s="4"/>
      <c r="AT45" s="4"/>
    </row>
    <row r="46" spans="1:46" ht="13.5" customHeight="1" thickBot="1">
      <c r="A46" s="246"/>
      <c r="B46" s="474"/>
      <c r="C46" s="474"/>
      <c r="D46" s="474"/>
      <c r="E46" s="474"/>
      <c r="F46" s="474"/>
      <c r="G46" s="474"/>
      <c r="H46" s="379"/>
      <c r="I46" s="220"/>
      <c r="J46" s="220"/>
      <c r="K46" s="221"/>
      <c r="L46" s="53"/>
      <c r="M46" s="247" t="s">
        <v>86</v>
      </c>
      <c r="N46" s="248"/>
      <c r="O46" s="248"/>
      <c r="P46" s="248"/>
      <c r="Q46" s="248"/>
      <c r="R46" s="248"/>
      <c r="S46" s="177" t="s">
        <v>208</v>
      </c>
      <c r="T46" s="184"/>
      <c r="U46" s="177" t="s">
        <v>209</v>
      </c>
      <c r="V46" s="178"/>
      <c r="W46" s="184"/>
      <c r="X46" s="194" t="s">
        <v>209</v>
      </c>
      <c r="Y46" s="195"/>
      <c r="Z46" s="196"/>
      <c r="AA46" s="177" t="s">
        <v>209</v>
      </c>
      <c r="AB46" s="178"/>
      <c r="AC46" s="178"/>
      <c r="AD46" s="178"/>
      <c r="AE46" s="179"/>
      <c r="AG46" s="483"/>
      <c r="AH46" s="484"/>
      <c r="AI46" s="484"/>
      <c r="AJ46" s="484"/>
      <c r="AK46" s="484"/>
      <c r="AL46" s="79"/>
      <c r="AM46" s="140"/>
      <c r="AN46" s="918"/>
      <c r="AO46" s="330"/>
      <c r="AP46" s="327"/>
      <c r="AQ46" s="134"/>
      <c r="AR46" s="4"/>
      <c r="AS46" s="4"/>
      <c r="AT46" s="4"/>
    </row>
    <row r="47" spans="1:46" ht="13.5" customHeight="1" thickTop="1">
      <c r="A47" s="475" t="s">
        <v>204</v>
      </c>
      <c r="B47" s="476"/>
      <c r="C47" s="476"/>
      <c r="D47" s="476"/>
      <c r="E47" s="476"/>
      <c r="F47" s="476"/>
      <c r="G47" s="476"/>
      <c r="H47" s="376" t="s">
        <v>35</v>
      </c>
      <c r="I47" s="377">
        <f>I21-I45</f>
        <v>2928900</v>
      </c>
      <c r="J47" s="377"/>
      <c r="K47" s="378"/>
      <c r="L47" s="53"/>
      <c r="M47" s="247"/>
      <c r="N47" s="248"/>
      <c r="O47" s="248"/>
      <c r="P47" s="248"/>
      <c r="Q47" s="248"/>
      <c r="R47" s="248"/>
      <c r="S47" s="180">
        <v>12</v>
      </c>
      <c r="T47" s="181"/>
      <c r="U47" s="185">
        <v>550000</v>
      </c>
      <c r="V47" s="186"/>
      <c r="W47" s="187"/>
      <c r="X47" s="188">
        <f>U47+U48</f>
        <v>550000</v>
      </c>
      <c r="Y47" s="189"/>
      <c r="Z47" s="190"/>
      <c r="AA47" s="171">
        <v>0</v>
      </c>
      <c r="AB47" s="172"/>
      <c r="AC47" s="172"/>
      <c r="AD47" s="172"/>
      <c r="AE47" s="173"/>
      <c r="AG47" s="472"/>
      <c r="AH47" s="309"/>
      <c r="AI47" s="309"/>
      <c r="AJ47" s="309"/>
      <c r="AK47" s="309"/>
      <c r="AL47" s="92"/>
      <c r="AM47" s="141" t="s">
        <v>168</v>
      </c>
      <c r="AN47" s="270"/>
      <c r="AO47" s="271"/>
      <c r="AP47" s="328"/>
      <c r="AQ47" s="135" t="s">
        <v>9</v>
      </c>
      <c r="AR47" s="58"/>
      <c r="AS47" s="58"/>
      <c r="AT47" s="53"/>
    </row>
    <row r="48" spans="1:46" ht="13.5" customHeight="1">
      <c r="A48" s="477"/>
      <c r="B48" s="478"/>
      <c r="C48" s="478"/>
      <c r="D48" s="478"/>
      <c r="E48" s="478"/>
      <c r="F48" s="478"/>
      <c r="G48" s="478"/>
      <c r="H48" s="240"/>
      <c r="I48" s="218"/>
      <c r="J48" s="218"/>
      <c r="K48" s="219"/>
      <c r="L48" s="53"/>
      <c r="M48" s="259">
        <v>54</v>
      </c>
      <c r="N48" s="260"/>
      <c r="O48" s="260"/>
      <c r="P48" s="260"/>
      <c r="Q48" s="260"/>
      <c r="R48" s="149" t="s">
        <v>168</v>
      </c>
      <c r="S48" s="182"/>
      <c r="T48" s="183"/>
      <c r="U48" s="186">
        <v>0</v>
      </c>
      <c r="V48" s="186"/>
      <c r="W48" s="186"/>
      <c r="X48" s="191"/>
      <c r="Y48" s="192"/>
      <c r="Z48" s="193"/>
      <c r="AA48" s="174"/>
      <c r="AB48" s="175"/>
      <c r="AC48" s="175"/>
      <c r="AD48" s="175"/>
      <c r="AE48" s="176"/>
      <c r="AG48" s="472"/>
      <c r="AH48" s="309"/>
      <c r="AI48" s="309"/>
      <c r="AJ48" s="309"/>
      <c r="AK48" s="309"/>
      <c r="AL48" s="93"/>
      <c r="AM48" s="142"/>
      <c r="AN48" s="270"/>
      <c r="AO48" s="271"/>
      <c r="AP48" s="309"/>
      <c r="AQ48" s="136"/>
      <c r="AR48" s="58"/>
      <c r="AS48" s="58"/>
      <c r="AT48" s="53"/>
    </row>
    <row r="49" spans="1:46" ht="13.5" customHeight="1">
      <c r="A49" s="239" t="s">
        <v>125</v>
      </c>
      <c r="B49" s="240"/>
      <c r="C49" s="240"/>
      <c r="D49" s="240"/>
      <c r="E49" s="240"/>
      <c r="F49" s="240"/>
      <c r="G49" s="240"/>
      <c r="H49" s="240" t="s">
        <v>36</v>
      </c>
      <c r="I49" s="398">
        <v>0</v>
      </c>
      <c r="J49" s="398"/>
      <c r="K49" s="399"/>
      <c r="L49" s="43"/>
      <c r="M49" s="90"/>
      <c r="N49" s="91"/>
      <c r="O49" s="91"/>
      <c r="P49" s="91"/>
      <c r="Q49" s="91"/>
      <c r="R49" s="91"/>
      <c r="S49" s="407"/>
      <c r="T49" s="408"/>
      <c r="U49" s="397"/>
      <c r="V49" s="397"/>
      <c r="W49" s="397"/>
      <c r="X49" s="233">
        <f>U49+U51</f>
        <v>0</v>
      </c>
      <c r="Y49" s="234"/>
      <c r="Z49" s="235"/>
      <c r="AA49" s="300">
        <v>0</v>
      </c>
      <c r="AB49" s="300"/>
      <c r="AC49" s="300"/>
      <c r="AD49" s="300"/>
      <c r="AE49" s="301"/>
      <c r="AG49" s="473"/>
      <c r="AH49" s="310"/>
      <c r="AI49" s="310"/>
      <c r="AJ49" s="310"/>
      <c r="AK49" s="310"/>
      <c r="AL49" s="80"/>
      <c r="AM49" s="143" t="s">
        <v>168</v>
      </c>
      <c r="AN49" s="272"/>
      <c r="AO49" s="273"/>
      <c r="AP49" s="310"/>
      <c r="AQ49" s="137" t="s">
        <v>9</v>
      </c>
      <c r="AR49" s="58"/>
      <c r="AS49" s="58"/>
      <c r="AT49" s="53"/>
    </row>
    <row r="50" spans="1:46" ht="13.5" customHeight="1">
      <c r="A50" s="239"/>
      <c r="B50" s="240"/>
      <c r="C50" s="240"/>
      <c r="D50" s="240"/>
      <c r="E50" s="240"/>
      <c r="F50" s="240"/>
      <c r="G50" s="240"/>
      <c r="H50" s="240"/>
      <c r="I50" s="398"/>
      <c r="J50" s="398"/>
      <c r="K50" s="399"/>
      <c r="L50" s="43"/>
      <c r="M50" s="133"/>
      <c r="N50" s="144" t="s">
        <v>84</v>
      </c>
      <c r="O50" s="228"/>
      <c r="P50" s="228"/>
      <c r="Q50" s="229" t="s">
        <v>85</v>
      </c>
      <c r="R50" s="229"/>
      <c r="S50" s="407"/>
      <c r="T50" s="408"/>
      <c r="U50" s="397"/>
      <c r="V50" s="397"/>
      <c r="W50" s="397"/>
      <c r="X50" s="233"/>
      <c r="Y50" s="234"/>
      <c r="Z50" s="235"/>
      <c r="AA50" s="300"/>
      <c r="AB50" s="300"/>
      <c r="AC50" s="300"/>
      <c r="AD50" s="300"/>
      <c r="AE50" s="301"/>
      <c r="AG50" s="490"/>
      <c r="AH50" s="491"/>
      <c r="AI50" s="491"/>
      <c r="AJ50" s="491"/>
      <c r="AK50" s="491"/>
      <c r="AL50" s="491"/>
      <c r="AM50" s="492"/>
      <c r="AN50" s="230" t="s">
        <v>161</v>
      </c>
      <c r="AO50" s="307"/>
      <c r="AP50" s="311">
        <f>AP46+AP48</f>
        <v>0</v>
      </c>
      <c r="AQ50" s="138"/>
      <c r="AR50" s="58"/>
      <c r="AS50" s="58"/>
      <c r="AT50" s="53"/>
    </row>
    <row r="51" spans="1:46" ht="13.5" customHeight="1">
      <c r="A51" s="479" t="s">
        <v>205</v>
      </c>
      <c r="B51" s="480"/>
      <c r="C51" s="480"/>
      <c r="D51" s="480"/>
      <c r="E51" s="480"/>
      <c r="F51" s="480"/>
      <c r="G51" s="480"/>
      <c r="H51" s="240" t="s">
        <v>81</v>
      </c>
      <c r="I51" s="218">
        <f>I47-I49</f>
        <v>2928900</v>
      </c>
      <c r="J51" s="218"/>
      <c r="K51" s="219"/>
      <c r="L51" s="41"/>
      <c r="M51" s="77"/>
      <c r="N51" s="78"/>
      <c r="O51" s="78"/>
      <c r="P51" s="78"/>
      <c r="Q51" s="78"/>
      <c r="R51" s="78"/>
      <c r="S51" s="409"/>
      <c r="T51" s="410"/>
      <c r="U51" s="411"/>
      <c r="V51" s="412"/>
      <c r="W51" s="413"/>
      <c r="X51" s="236"/>
      <c r="Y51" s="237"/>
      <c r="Z51" s="238"/>
      <c r="AA51" s="300"/>
      <c r="AB51" s="300"/>
      <c r="AC51" s="300"/>
      <c r="AD51" s="300"/>
      <c r="AE51" s="301"/>
      <c r="AG51" s="493"/>
      <c r="AH51" s="494"/>
      <c r="AI51" s="494"/>
      <c r="AJ51" s="494"/>
      <c r="AK51" s="494"/>
      <c r="AL51" s="494"/>
      <c r="AM51" s="495"/>
      <c r="AN51" s="308"/>
      <c r="AO51" s="307"/>
      <c r="AP51" s="312"/>
      <c r="AQ51" s="139" t="s">
        <v>9</v>
      </c>
      <c r="AR51" s="58"/>
      <c r="AS51" s="58"/>
      <c r="AT51" s="53"/>
    </row>
    <row r="52" spans="1:46" ht="13.5" customHeight="1" thickBot="1">
      <c r="A52" s="481"/>
      <c r="B52" s="482"/>
      <c r="C52" s="482"/>
      <c r="D52" s="482"/>
      <c r="E52" s="482"/>
      <c r="F52" s="482"/>
      <c r="G52" s="482"/>
      <c r="H52" s="379"/>
      <c r="I52" s="220"/>
      <c r="J52" s="220"/>
      <c r="K52" s="221"/>
      <c r="L52" s="42"/>
      <c r="M52" s="470" t="s">
        <v>25</v>
      </c>
      <c r="N52" s="470"/>
      <c r="O52" s="471"/>
      <c r="P52" s="230" t="s">
        <v>87</v>
      </c>
      <c r="Q52" s="231"/>
      <c r="R52" s="232"/>
      <c r="S52" s="391">
        <f>S47+S49</f>
        <v>12</v>
      </c>
      <c r="T52" s="392"/>
      <c r="U52" s="401">
        <f>U47+U49</f>
        <v>550000</v>
      </c>
      <c r="V52" s="402"/>
      <c r="W52" s="403"/>
      <c r="X52" s="261">
        <f>X47+X49</f>
        <v>550000</v>
      </c>
      <c r="Y52" s="262"/>
      <c r="Z52" s="263"/>
      <c r="AA52" s="262">
        <f>AA47+AA49</f>
        <v>0</v>
      </c>
      <c r="AB52" s="262"/>
      <c r="AC52" s="262"/>
      <c r="AD52" s="262"/>
      <c r="AE52" s="496"/>
      <c r="AR52" s="58"/>
      <c r="AS52" s="58"/>
      <c r="AT52" s="53"/>
    </row>
    <row r="53" spans="1:46" ht="13.5" customHeight="1" thickTop="1">
      <c r="A53" s="414" t="s">
        <v>126</v>
      </c>
      <c r="B53" s="415"/>
      <c r="C53" s="415"/>
      <c r="D53" s="415"/>
      <c r="E53" s="415"/>
      <c r="F53" s="415"/>
      <c r="G53" s="415"/>
      <c r="H53" s="415"/>
      <c r="I53" s="222">
        <v>0</v>
      </c>
      <c r="J53" s="222"/>
      <c r="K53" s="223"/>
      <c r="M53" s="470"/>
      <c r="N53" s="470"/>
      <c r="O53" s="471"/>
      <c r="P53" s="230"/>
      <c r="Q53" s="231"/>
      <c r="R53" s="232"/>
      <c r="S53" s="393"/>
      <c r="T53" s="394"/>
      <c r="U53" s="404"/>
      <c r="V53" s="405"/>
      <c r="W53" s="406"/>
      <c r="X53" s="264"/>
      <c r="Y53" s="265"/>
      <c r="Z53" s="266"/>
      <c r="AA53" s="265"/>
      <c r="AB53" s="265"/>
      <c r="AC53" s="265"/>
      <c r="AD53" s="265"/>
      <c r="AE53" s="497"/>
      <c r="AR53" s="59"/>
      <c r="AS53" s="59"/>
      <c r="AT53" s="53"/>
    </row>
    <row r="54" spans="1:46" ht="13.5" customHeight="1">
      <c r="A54" s="416"/>
      <c r="B54" s="417"/>
      <c r="C54" s="417"/>
      <c r="D54" s="417"/>
      <c r="E54" s="417"/>
      <c r="F54" s="417"/>
      <c r="G54" s="417"/>
      <c r="H54" s="417"/>
      <c r="I54" s="224"/>
      <c r="J54" s="224"/>
      <c r="K54" s="225"/>
      <c r="M54" s="470"/>
      <c r="N54" s="470"/>
      <c r="O54" s="471"/>
      <c r="P54" s="230"/>
      <c r="Q54" s="231"/>
      <c r="R54" s="232"/>
      <c r="S54" s="395"/>
      <c r="T54" s="396"/>
      <c r="U54" s="400">
        <f>U48+U51</f>
        <v>0</v>
      </c>
      <c r="V54" s="400"/>
      <c r="W54" s="400"/>
      <c r="X54" s="267"/>
      <c r="Y54" s="268"/>
      <c r="Z54" s="269"/>
      <c r="AA54" s="268"/>
      <c r="AB54" s="268"/>
      <c r="AC54" s="268"/>
      <c r="AD54" s="268"/>
      <c r="AE54" s="498"/>
      <c r="AR54" s="59"/>
      <c r="AS54" s="59"/>
      <c r="AT54" s="53"/>
    </row>
  </sheetData>
  <mergeCells count="310">
    <mergeCell ref="A53:H54"/>
    <mergeCell ref="I53:K54"/>
    <mergeCell ref="U54:W54"/>
    <mergeCell ref="AN48:AO49"/>
    <mergeCell ref="AP48:AP49"/>
    <mergeCell ref="A49:G50"/>
    <mergeCell ref="H49:H50"/>
    <mergeCell ref="I49:K50"/>
    <mergeCell ref="S49:T51"/>
    <mergeCell ref="U49:W50"/>
    <mergeCell ref="X49:Z51"/>
    <mergeCell ref="AA49:AE51"/>
    <mergeCell ref="O50:P50"/>
    <mergeCell ref="Q50:R50"/>
    <mergeCell ref="AG50:AM51"/>
    <mergeCell ref="AN50:AO51"/>
    <mergeCell ref="AP50:AP51"/>
    <mergeCell ref="A51:G52"/>
    <mergeCell ref="H51:H52"/>
    <mergeCell ref="I51:K52"/>
    <mergeCell ref="U51:W51"/>
    <mergeCell ref="M52:O54"/>
    <mergeCell ref="P52:R54"/>
    <mergeCell ref="S52:T54"/>
    <mergeCell ref="U52:W53"/>
    <mergeCell ref="X52:Z54"/>
    <mergeCell ref="AA52:AE54"/>
    <mergeCell ref="AN44:AO45"/>
    <mergeCell ref="AP44:AQ45"/>
    <mergeCell ref="B45:G46"/>
    <mergeCell ref="H45:H46"/>
    <mergeCell ref="I45:K46"/>
    <mergeCell ref="U45:W45"/>
    <mergeCell ref="M46:R47"/>
    <mergeCell ref="AG46:AK47"/>
    <mergeCell ref="AN46:AO47"/>
    <mergeCell ref="S47:T48"/>
    <mergeCell ref="S46:T46"/>
    <mergeCell ref="U47:W47"/>
    <mergeCell ref="U46:W46"/>
    <mergeCell ref="X47:Z48"/>
    <mergeCell ref="X46:Z46"/>
    <mergeCell ref="AA47:AE48"/>
    <mergeCell ref="AA46:AE46"/>
    <mergeCell ref="AP46:AP47"/>
    <mergeCell ref="A47:G48"/>
    <mergeCell ref="H47:H48"/>
    <mergeCell ref="I47:K48"/>
    <mergeCell ref="M48:Q48"/>
    <mergeCell ref="U48:W48"/>
    <mergeCell ref="AG48:AK49"/>
    <mergeCell ref="C43:G44"/>
    <mergeCell ref="H43:H44"/>
    <mergeCell ref="I43:K44"/>
    <mergeCell ref="M44:R45"/>
    <mergeCell ref="S44:T45"/>
    <mergeCell ref="U44:W44"/>
    <mergeCell ref="X44:Z45"/>
    <mergeCell ref="AA44:AE45"/>
    <mergeCell ref="AG44:AM44"/>
    <mergeCell ref="C39:G40"/>
    <mergeCell ref="H39:H40"/>
    <mergeCell ref="I39:K40"/>
    <mergeCell ref="C41:G42"/>
    <mergeCell ref="H41:H42"/>
    <mergeCell ref="I41:K42"/>
    <mergeCell ref="AG36:AH37"/>
    <mergeCell ref="AI36:AJ36"/>
    <mergeCell ref="AK36:AM36"/>
    <mergeCell ref="C37:G38"/>
    <mergeCell ref="H37:H38"/>
    <mergeCell ref="I37:K38"/>
    <mergeCell ref="AI37:AJ37"/>
    <mergeCell ref="AK37:AM37"/>
    <mergeCell ref="M36:O37"/>
    <mergeCell ref="P36:S37"/>
    <mergeCell ref="T36:V37"/>
    <mergeCell ref="B33:B44"/>
    <mergeCell ref="C33:G34"/>
    <mergeCell ref="H33:H34"/>
    <mergeCell ref="I33:K34"/>
    <mergeCell ref="W33:AA33"/>
    <mergeCell ref="AC33:AD33"/>
    <mergeCell ref="M34:O35"/>
    <mergeCell ref="AN34:AO35"/>
    <mergeCell ref="AP34:AQ35"/>
    <mergeCell ref="C35:G36"/>
    <mergeCell ref="H35:H36"/>
    <mergeCell ref="I35:K36"/>
    <mergeCell ref="W35:AA35"/>
    <mergeCell ref="AC35:AD35"/>
    <mergeCell ref="P34:S35"/>
    <mergeCell ref="T34:V35"/>
    <mergeCell ref="W34:AA34"/>
    <mergeCell ref="W36:AA37"/>
    <mergeCell ref="AN37:AO37"/>
    <mergeCell ref="AE36:AF37"/>
    <mergeCell ref="AI34:AJ35"/>
    <mergeCell ref="AK34:AK35"/>
    <mergeCell ref="AL34:AM35"/>
    <mergeCell ref="AC34:AD34"/>
    <mergeCell ref="AC31:AD31"/>
    <mergeCell ref="M32:O33"/>
    <mergeCell ref="P32:S33"/>
    <mergeCell ref="T32:V33"/>
    <mergeCell ref="W32:AA32"/>
    <mergeCell ref="AC32:AD32"/>
    <mergeCell ref="AE32:AF33"/>
    <mergeCell ref="AG32:AH33"/>
    <mergeCell ref="AP36:AQ37"/>
    <mergeCell ref="AI32:AJ33"/>
    <mergeCell ref="AK32:AK33"/>
    <mergeCell ref="AL32:AM33"/>
    <mergeCell ref="AN32:AO33"/>
    <mergeCell ref="AP32:AQ33"/>
    <mergeCell ref="AE34:AF35"/>
    <mergeCell ref="AG34:AH35"/>
    <mergeCell ref="AN36:AO36"/>
    <mergeCell ref="AB36:AD37"/>
    <mergeCell ref="AE28:AF29"/>
    <mergeCell ref="AG28:AH29"/>
    <mergeCell ref="AI28:AJ29"/>
    <mergeCell ref="AK28:AK29"/>
    <mergeCell ref="AL28:AM29"/>
    <mergeCell ref="AN28:AO29"/>
    <mergeCell ref="AP28:AQ29"/>
    <mergeCell ref="B29:G30"/>
    <mergeCell ref="H29:H30"/>
    <mergeCell ref="I29:K30"/>
    <mergeCell ref="W29:AA29"/>
    <mergeCell ref="AC29:AD29"/>
    <mergeCell ref="M30:O31"/>
    <mergeCell ref="P30:S31"/>
    <mergeCell ref="T30:V31"/>
    <mergeCell ref="W30:AA30"/>
    <mergeCell ref="AC30:AD30"/>
    <mergeCell ref="AE30:AF31"/>
    <mergeCell ref="AG30:AH31"/>
    <mergeCell ref="AI30:AJ31"/>
    <mergeCell ref="AK30:AK31"/>
    <mergeCell ref="AL30:AM31"/>
    <mergeCell ref="AN30:AO31"/>
    <mergeCell ref="AP30:AQ31"/>
    <mergeCell ref="AE24:AF25"/>
    <mergeCell ref="AG24:AH25"/>
    <mergeCell ref="AI24:AJ25"/>
    <mergeCell ref="AK24:AK25"/>
    <mergeCell ref="AL24:AM25"/>
    <mergeCell ref="AN24:AO25"/>
    <mergeCell ref="AP24:AQ25"/>
    <mergeCell ref="B25:G26"/>
    <mergeCell ref="H25:H26"/>
    <mergeCell ref="I25:K26"/>
    <mergeCell ref="W25:AA25"/>
    <mergeCell ref="AC25:AD25"/>
    <mergeCell ref="M26:O27"/>
    <mergeCell ref="P26:S27"/>
    <mergeCell ref="T26:V27"/>
    <mergeCell ref="AC26:AD26"/>
    <mergeCell ref="AE26:AF27"/>
    <mergeCell ref="AG26:AH27"/>
    <mergeCell ref="AI26:AJ27"/>
    <mergeCell ref="AK26:AK27"/>
    <mergeCell ref="AL26:AM27"/>
    <mergeCell ref="AN26:AO27"/>
    <mergeCell ref="AP26:AQ27"/>
    <mergeCell ref="W26:AA27"/>
    <mergeCell ref="A23:A46"/>
    <mergeCell ref="B23:G24"/>
    <mergeCell ref="H23:H24"/>
    <mergeCell ref="I23:K24"/>
    <mergeCell ref="W23:AA23"/>
    <mergeCell ref="AC23:AD23"/>
    <mergeCell ref="M24:O25"/>
    <mergeCell ref="P24:S25"/>
    <mergeCell ref="T24:V25"/>
    <mergeCell ref="W24:AA24"/>
    <mergeCell ref="AC24:AD24"/>
    <mergeCell ref="B27:G28"/>
    <mergeCell ref="H27:H28"/>
    <mergeCell ref="I27:K28"/>
    <mergeCell ref="AC27:AD27"/>
    <mergeCell ref="M28:O29"/>
    <mergeCell ref="P28:S29"/>
    <mergeCell ref="T28:V29"/>
    <mergeCell ref="W28:AA28"/>
    <mergeCell ref="AC28:AD28"/>
    <mergeCell ref="B31:G32"/>
    <mergeCell ref="H31:H32"/>
    <mergeCell ref="I31:K32"/>
    <mergeCell ref="W31:AA31"/>
    <mergeCell ref="AE20:AF21"/>
    <mergeCell ref="AG20:AH21"/>
    <mergeCell ref="AI20:AJ21"/>
    <mergeCell ref="AK20:AK21"/>
    <mergeCell ref="AL20:AM21"/>
    <mergeCell ref="AN20:AO21"/>
    <mergeCell ref="AP20:AQ21"/>
    <mergeCell ref="B21:G22"/>
    <mergeCell ref="H21:H22"/>
    <mergeCell ref="I21:K22"/>
    <mergeCell ref="AC21:AD21"/>
    <mergeCell ref="M22:O23"/>
    <mergeCell ref="P22:S23"/>
    <mergeCell ref="T22:V23"/>
    <mergeCell ref="W22:AA22"/>
    <mergeCell ref="AC22:AD22"/>
    <mergeCell ref="AE22:AF23"/>
    <mergeCell ref="AG22:AH23"/>
    <mergeCell ref="AI22:AJ23"/>
    <mergeCell ref="AK22:AK23"/>
    <mergeCell ref="AL22:AM23"/>
    <mergeCell ref="AN22:AO23"/>
    <mergeCell ref="AP22:AQ23"/>
    <mergeCell ref="C19:G20"/>
    <mergeCell ref="H19:H20"/>
    <mergeCell ref="I19:K20"/>
    <mergeCell ref="W19:AA19"/>
    <mergeCell ref="AC19:AD19"/>
    <mergeCell ref="M20:O21"/>
    <mergeCell ref="P20:S21"/>
    <mergeCell ref="T20:V21"/>
    <mergeCell ref="AC20:AD20"/>
    <mergeCell ref="W20:AA21"/>
    <mergeCell ref="AC18:AD18"/>
    <mergeCell ref="M15:O17"/>
    <mergeCell ref="AE18:AF19"/>
    <mergeCell ref="AG18:AH19"/>
    <mergeCell ref="AI18:AJ19"/>
    <mergeCell ref="AK18:AK19"/>
    <mergeCell ref="AL18:AM19"/>
    <mergeCell ref="AN18:AO19"/>
    <mergeCell ref="AP18:AQ19"/>
    <mergeCell ref="B14:B20"/>
    <mergeCell ref="C14:G16"/>
    <mergeCell ref="H14:H16"/>
    <mergeCell ref="I14:K16"/>
    <mergeCell ref="AG14:AH14"/>
    <mergeCell ref="C17:G18"/>
    <mergeCell ref="AP15:AQ15"/>
    <mergeCell ref="AC16:AD16"/>
    <mergeCell ref="AE16:AF17"/>
    <mergeCell ref="AG16:AH17"/>
    <mergeCell ref="AI16:AJ17"/>
    <mergeCell ref="AK16:AK17"/>
    <mergeCell ref="AL16:AM17"/>
    <mergeCell ref="AN16:AO17"/>
    <mergeCell ref="AP16:AQ17"/>
    <mergeCell ref="AB15:AD15"/>
    <mergeCell ref="H17:H18"/>
    <mergeCell ref="I17:K18"/>
    <mergeCell ref="W17:AA17"/>
    <mergeCell ref="AC17:AD17"/>
    <mergeCell ref="M18:O19"/>
    <mergeCell ref="P18:S19"/>
    <mergeCell ref="T18:V19"/>
    <mergeCell ref="W18:AA18"/>
    <mergeCell ref="Q13:R14"/>
    <mergeCell ref="S13:S14"/>
    <mergeCell ref="AG13:AJ13"/>
    <mergeCell ref="AE15:AF15"/>
    <mergeCell ref="AK13:AM14"/>
    <mergeCell ref="AG15:AH15"/>
    <mergeCell ref="AI15:AJ15"/>
    <mergeCell ref="AK15:AM15"/>
    <mergeCell ref="AN15:AO15"/>
    <mergeCell ref="A7:B7"/>
    <mergeCell ref="AJ9:AL9"/>
    <mergeCell ref="AM9:AQ9"/>
    <mergeCell ref="A11:H11"/>
    <mergeCell ref="I11:K11"/>
    <mergeCell ref="A12:A22"/>
    <mergeCell ref="B12:G13"/>
    <mergeCell ref="H12:H13"/>
    <mergeCell ref="I12:K13"/>
    <mergeCell ref="M12:O14"/>
    <mergeCell ref="AN13:AO14"/>
    <mergeCell ref="AP14:AQ14"/>
    <mergeCell ref="P12:S12"/>
    <mergeCell ref="T12:V14"/>
    <mergeCell ref="W12:AA14"/>
    <mergeCell ref="AB12:AD14"/>
    <mergeCell ref="AE12:AF14"/>
    <mergeCell ref="AG12:AO12"/>
    <mergeCell ref="AI14:AJ14"/>
    <mergeCell ref="P15:S17"/>
    <mergeCell ref="T15:V17"/>
    <mergeCell ref="W15:AA16"/>
    <mergeCell ref="AP12:AQ13"/>
    <mergeCell ref="P13:P14"/>
    <mergeCell ref="AM2:AQ3"/>
    <mergeCell ref="Z3:AA4"/>
    <mergeCell ref="AB3:AH4"/>
    <mergeCell ref="AK4:AL5"/>
    <mergeCell ref="AM4:AQ5"/>
    <mergeCell ref="N5:O7"/>
    <mergeCell ref="P5:Y7"/>
    <mergeCell ref="Z5:AA7"/>
    <mergeCell ref="AB5:AI7"/>
    <mergeCell ref="AK6:AL7"/>
    <mergeCell ref="AM6:AQ7"/>
    <mergeCell ref="L1:M1"/>
    <mergeCell ref="N1:O1"/>
    <mergeCell ref="N2:O4"/>
    <mergeCell ref="P2:Y4"/>
    <mergeCell ref="Z2:AA2"/>
    <mergeCell ref="AB2:AH2"/>
    <mergeCell ref="AI2:AI4"/>
    <mergeCell ref="AJ2:AJ7"/>
    <mergeCell ref="AK2:AL3"/>
  </mergeCells>
  <phoneticPr fontId="47"/>
  <printOptions horizontalCentered="1"/>
  <pageMargins left="0.31496062992125984" right="0.31496062992125984" top="0.55118110236220474" bottom="0.35433070866141736" header="0.31496062992125984" footer="0.31496062992125984"/>
  <pageSetup paperSize="9" scale="80" orientation="landscape"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9"/>
  <sheetViews>
    <sheetView topLeftCell="A22" zoomScaleNormal="100" workbookViewId="0">
      <selection activeCell="J40" sqref="J40:J41"/>
    </sheetView>
  </sheetViews>
  <sheetFormatPr defaultRowHeight="12"/>
  <cols>
    <col min="1" max="1" width="3.375" style="7" customWidth="1"/>
    <col min="2" max="2" width="9.125" style="7" customWidth="1"/>
    <col min="3" max="3" width="9" style="7"/>
    <col min="4" max="4" width="5.625" style="7" customWidth="1"/>
    <col min="5" max="5" width="5.5" style="7" customWidth="1"/>
    <col min="6" max="6" width="1.75" style="7" customWidth="1"/>
    <col min="7" max="8" width="3.875" style="7" customWidth="1"/>
    <col min="9" max="9" width="1.75" style="7" customWidth="1"/>
    <col min="10" max="10" width="7.25" style="7" customWidth="1"/>
    <col min="11" max="11" width="5.625" style="7" customWidth="1"/>
    <col min="12" max="12" width="2.75" style="7" customWidth="1"/>
    <col min="13" max="13" width="2.875" style="7" customWidth="1"/>
    <col min="14" max="14" width="4.5" style="7" customWidth="1"/>
    <col min="15" max="15" width="5.125" style="7" customWidth="1"/>
    <col min="16" max="16" width="1.625" style="7" customWidth="1"/>
    <col min="17" max="17" width="4.375" style="7" customWidth="1"/>
    <col min="18" max="18" width="2.125" style="7" customWidth="1"/>
    <col min="19" max="20" width="2.875" style="7" customWidth="1"/>
    <col min="21" max="21" width="7.75" style="7" customWidth="1"/>
    <col min="22" max="22" width="8.375" style="7" customWidth="1"/>
    <col min="23" max="23" width="2.5" style="7" customWidth="1"/>
    <col min="24" max="24" width="7" style="7" customWidth="1"/>
    <col min="25" max="25" width="4.125" style="7" customWidth="1"/>
    <col min="26" max="26" width="3.875" style="7" customWidth="1"/>
    <col min="27" max="27" width="3.5" style="7" customWidth="1"/>
    <col min="28" max="28" width="4.5" style="7" customWidth="1"/>
    <col min="29" max="30" width="4" style="7" customWidth="1"/>
    <col min="31" max="31" width="3.875" style="7" customWidth="1"/>
    <col min="32" max="32" width="6.375" style="7" customWidth="1"/>
    <col min="33" max="33" width="2.5" style="7" customWidth="1"/>
    <col min="34" max="34" width="3.125" style="7" customWidth="1"/>
    <col min="35" max="35" width="4.375" style="7" customWidth="1"/>
    <col min="36" max="36" width="2.625" style="7" customWidth="1"/>
    <col min="37" max="16384" width="9" style="7"/>
  </cols>
  <sheetData>
    <row r="1" spans="1:40" ht="18" customHeight="1">
      <c r="A1" s="6" t="s">
        <v>43</v>
      </c>
      <c r="AC1" s="39"/>
    </row>
    <row r="2" spans="1:40" ht="10.5" customHeight="1">
      <c r="A2" s="304" t="s">
        <v>177</v>
      </c>
      <c r="B2" s="305"/>
      <c r="C2" s="691"/>
      <c r="D2" s="692" t="s">
        <v>178</v>
      </c>
      <c r="E2" s="694" t="s">
        <v>179</v>
      </c>
      <c r="F2" s="99" t="s">
        <v>33</v>
      </c>
      <c r="G2" s="85"/>
      <c r="H2" s="85"/>
      <c r="I2" s="100"/>
      <c r="J2" s="85" t="s">
        <v>34</v>
      </c>
      <c r="K2" s="85"/>
      <c r="L2" s="696" t="s">
        <v>44</v>
      </c>
      <c r="M2" s="293"/>
      <c r="N2" s="710" t="s">
        <v>45</v>
      </c>
      <c r="O2" s="107" t="s">
        <v>46</v>
      </c>
      <c r="P2" s="85"/>
      <c r="Q2" s="85" t="s">
        <v>47</v>
      </c>
      <c r="R2" s="85"/>
      <c r="S2" s="99" t="s">
        <v>37</v>
      </c>
      <c r="T2" s="85"/>
      <c r="U2" s="100"/>
      <c r="V2" s="85" t="s">
        <v>38</v>
      </c>
      <c r="W2" s="85"/>
      <c r="X2" s="99" t="s">
        <v>39</v>
      </c>
      <c r="Y2" s="100"/>
      <c r="Z2" s="85" t="s">
        <v>41</v>
      </c>
      <c r="AA2" s="85"/>
      <c r="AB2" s="99" t="s">
        <v>48</v>
      </c>
      <c r="AC2" s="85"/>
      <c r="AD2" s="100"/>
      <c r="AE2" s="99" t="s">
        <v>20</v>
      </c>
      <c r="AF2" s="100"/>
      <c r="AG2" s="292" t="s">
        <v>49</v>
      </c>
      <c r="AH2" s="292"/>
      <c r="AI2" s="287"/>
    </row>
    <row r="3" spans="1:40" ht="19.5" customHeight="1">
      <c r="A3" s="305"/>
      <c r="B3" s="305"/>
      <c r="C3" s="691"/>
      <c r="D3" s="693"/>
      <c r="E3" s="695"/>
      <c r="F3" s="668" t="s">
        <v>189</v>
      </c>
      <c r="G3" s="653"/>
      <c r="H3" s="653"/>
      <c r="I3" s="669"/>
      <c r="J3" s="653" t="s">
        <v>50</v>
      </c>
      <c r="K3" s="652"/>
      <c r="L3" s="697"/>
      <c r="M3" s="698"/>
      <c r="N3" s="652"/>
      <c r="O3" s="702" t="s">
        <v>180</v>
      </c>
      <c r="P3" s="659" t="s">
        <v>51</v>
      </c>
      <c r="Q3" s="659"/>
      <c r="R3" s="659"/>
      <c r="S3" s="704" t="s">
        <v>181</v>
      </c>
      <c r="T3" s="705"/>
      <c r="U3" s="706"/>
      <c r="V3" s="653" t="s">
        <v>182</v>
      </c>
      <c r="W3" s="653"/>
      <c r="X3" s="668" t="s">
        <v>183</v>
      </c>
      <c r="Y3" s="669"/>
      <c r="Z3" s="653" t="s">
        <v>184</v>
      </c>
      <c r="AA3" s="653"/>
      <c r="AB3" s="655" t="s">
        <v>185</v>
      </c>
      <c r="AC3" s="659"/>
      <c r="AD3" s="660"/>
      <c r="AE3" s="655" t="s">
        <v>186</v>
      </c>
      <c r="AF3" s="656"/>
      <c r="AG3" s="652"/>
      <c r="AH3" s="652"/>
      <c r="AI3" s="283"/>
    </row>
    <row r="4" spans="1:40" ht="19.5" customHeight="1">
      <c r="A4" s="305"/>
      <c r="B4" s="305"/>
      <c r="C4" s="691"/>
      <c r="D4" s="693"/>
      <c r="E4" s="695"/>
      <c r="F4" s="670"/>
      <c r="G4" s="654"/>
      <c r="H4" s="654"/>
      <c r="I4" s="671"/>
      <c r="J4" s="295"/>
      <c r="K4" s="295"/>
      <c r="L4" s="294"/>
      <c r="M4" s="296"/>
      <c r="N4" s="295"/>
      <c r="O4" s="703"/>
      <c r="P4" s="659"/>
      <c r="Q4" s="659"/>
      <c r="R4" s="659"/>
      <c r="S4" s="707"/>
      <c r="T4" s="708"/>
      <c r="U4" s="709"/>
      <c r="V4" s="654"/>
      <c r="W4" s="654"/>
      <c r="X4" s="670"/>
      <c r="Y4" s="671"/>
      <c r="Z4" s="654"/>
      <c r="AA4" s="654"/>
      <c r="AB4" s="661"/>
      <c r="AC4" s="662"/>
      <c r="AD4" s="663"/>
      <c r="AE4" s="657"/>
      <c r="AF4" s="658"/>
      <c r="AG4" s="295"/>
      <c r="AH4" s="295"/>
      <c r="AI4" s="285"/>
      <c r="AK4" s="7" t="s">
        <v>56</v>
      </c>
    </row>
    <row r="5" spans="1:40" ht="11.25" customHeight="1">
      <c r="A5" s="712" t="s">
        <v>108</v>
      </c>
      <c r="B5" s="713"/>
      <c r="C5" s="713"/>
      <c r="D5" s="169" t="s">
        <v>229</v>
      </c>
      <c r="E5" s="150" t="s">
        <v>198</v>
      </c>
      <c r="F5" s="101"/>
      <c r="G5" s="644">
        <v>7500000</v>
      </c>
      <c r="H5" s="644"/>
      <c r="I5" s="102" t="s">
        <v>55</v>
      </c>
      <c r="J5" s="676" t="s">
        <v>55</v>
      </c>
      <c r="K5" s="676"/>
      <c r="L5" s="700" t="s">
        <v>57</v>
      </c>
      <c r="M5" s="701"/>
      <c r="N5" s="96" t="s">
        <v>199</v>
      </c>
      <c r="O5" s="711">
        <v>2.1999999999999999E-2</v>
      </c>
      <c r="P5" s="97"/>
      <c r="Q5" s="88">
        <v>6</v>
      </c>
      <c r="R5" s="96" t="s">
        <v>200</v>
      </c>
      <c r="S5" s="677" t="s">
        <v>55</v>
      </c>
      <c r="T5" s="679"/>
      <c r="U5" s="678"/>
      <c r="V5" s="676" t="s">
        <v>55</v>
      </c>
      <c r="W5" s="676"/>
      <c r="X5" s="677" t="s">
        <v>55</v>
      </c>
      <c r="Y5" s="678"/>
      <c r="Z5" s="666">
        <v>1</v>
      </c>
      <c r="AA5" s="666"/>
      <c r="AB5" s="677" t="s">
        <v>55</v>
      </c>
      <c r="AC5" s="679"/>
      <c r="AD5" s="678"/>
      <c r="AE5" s="680" t="s">
        <v>55</v>
      </c>
      <c r="AF5" s="681"/>
      <c r="AG5" s="664"/>
      <c r="AH5" s="664"/>
      <c r="AI5" s="665"/>
      <c r="AK5" s="562"/>
      <c r="AL5" s="673" t="s">
        <v>61</v>
      </c>
      <c r="AN5" s="14" t="s">
        <v>57</v>
      </c>
    </row>
    <row r="6" spans="1:40" ht="11.25" customHeight="1">
      <c r="A6" s="606"/>
      <c r="B6" s="607"/>
      <c r="C6" s="607"/>
      <c r="D6" s="168">
        <v>55</v>
      </c>
      <c r="E6" s="114" t="s">
        <v>241</v>
      </c>
      <c r="F6" s="103" t="s">
        <v>53</v>
      </c>
      <c r="G6" s="605"/>
      <c r="H6" s="605"/>
      <c r="I6" s="122" t="s">
        <v>54</v>
      </c>
      <c r="J6" s="699">
        <v>7500000</v>
      </c>
      <c r="K6" s="699"/>
      <c r="L6" s="621"/>
      <c r="M6" s="622"/>
      <c r="N6" s="110">
        <v>47</v>
      </c>
      <c r="O6" s="634"/>
      <c r="P6" s="166"/>
      <c r="Q6" s="124">
        <v>12</v>
      </c>
      <c r="R6" s="113"/>
      <c r="S6" s="851">
        <f>IF(AK5="",ROUNDUP(J6*O5*Q5/Q6,0),AK5)</f>
        <v>82500</v>
      </c>
      <c r="T6" s="852"/>
      <c r="U6" s="853"/>
      <c r="V6" s="753"/>
      <c r="W6" s="753"/>
      <c r="X6" s="854">
        <f>S6+V6</f>
        <v>82500</v>
      </c>
      <c r="Y6" s="855"/>
      <c r="Z6" s="667"/>
      <c r="AA6" s="667"/>
      <c r="AB6" s="856">
        <f>ROUNDDOWN(X6*Z5,0)</f>
        <v>82500</v>
      </c>
      <c r="AC6" s="857"/>
      <c r="AD6" s="858"/>
      <c r="AE6" s="830">
        <v>7417500</v>
      </c>
      <c r="AF6" s="831"/>
      <c r="AG6" s="564"/>
      <c r="AH6" s="564"/>
      <c r="AI6" s="565"/>
      <c r="AK6" s="563"/>
      <c r="AL6" s="673"/>
      <c r="AN6" s="15" t="s">
        <v>58</v>
      </c>
    </row>
    <row r="7" spans="1:40" ht="11.25" customHeight="1">
      <c r="A7" s="601" t="s">
        <v>228</v>
      </c>
      <c r="B7" s="602"/>
      <c r="C7" s="931"/>
      <c r="D7" s="933">
        <v>68</v>
      </c>
      <c r="E7" s="935" t="s">
        <v>243</v>
      </c>
      <c r="F7" s="117"/>
      <c r="G7" s="639">
        <v>7200000</v>
      </c>
      <c r="H7" s="639"/>
      <c r="I7" s="104"/>
      <c r="J7" s="925">
        <v>7200000</v>
      </c>
      <c r="K7" s="926"/>
      <c r="L7" s="646" t="s">
        <v>57</v>
      </c>
      <c r="M7" s="647"/>
      <c r="N7" s="929">
        <v>20</v>
      </c>
      <c r="O7" s="625">
        <v>0.05</v>
      </c>
      <c r="P7" s="115"/>
      <c r="Q7" s="120">
        <v>12</v>
      </c>
      <c r="R7" s="167"/>
      <c r="S7" s="574">
        <f>IF(AK7="",ROUNDUP(J7*O7*Q7/Q8,0),AK7)</f>
        <v>360000</v>
      </c>
      <c r="T7" s="575"/>
      <c r="U7" s="576"/>
      <c r="V7" s="925"/>
      <c r="W7" s="926"/>
      <c r="X7" s="614">
        <f>S7+V7</f>
        <v>360000</v>
      </c>
      <c r="Y7" s="615"/>
      <c r="Z7" s="919">
        <v>1</v>
      </c>
      <c r="AA7" s="920"/>
      <c r="AB7" s="592">
        <f>ROUNDDOWN(X7*Z7,0)</f>
        <v>360000</v>
      </c>
      <c r="AC7" s="593"/>
      <c r="AD7" s="594"/>
      <c r="AE7" s="588">
        <v>4140000</v>
      </c>
      <c r="AF7" s="589"/>
      <c r="AG7" s="923"/>
      <c r="AH7" s="566"/>
      <c r="AI7" s="567"/>
      <c r="AK7" s="562"/>
      <c r="AL7" s="673"/>
      <c r="AN7" s="15" t="s">
        <v>59</v>
      </c>
    </row>
    <row r="8" spans="1:40" ht="11.25" customHeight="1">
      <c r="A8" s="603"/>
      <c r="B8" s="604"/>
      <c r="C8" s="932"/>
      <c r="D8" s="934"/>
      <c r="E8" s="936"/>
      <c r="F8" s="103" t="s">
        <v>53</v>
      </c>
      <c r="G8" s="638"/>
      <c r="H8" s="638"/>
      <c r="I8" s="104" t="s">
        <v>54</v>
      </c>
      <c r="J8" s="927"/>
      <c r="K8" s="928"/>
      <c r="L8" s="648"/>
      <c r="M8" s="649"/>
      <c r="N8" s="930"/>
      <c r="O8" s="626"/>
      <c r="P8" s="111"/>
      <c r="Q8" s="124">
        <v>12</v>
      </c>
      <c r="R8" s="113"/>
      <c r="S8" s="577"/>
      <c r="T8" s="578"/>
      <c r="U8" s="579"/>
      <c r="V8" s="927"/>
      <c r="W8" s="928"/>
      <c r="X8" s="616"/>
      <c r="Y8" s="617"/>
      <c r="Z8" s="921"/>
      <c r="AA8" s="922"/>
      <c r="AB8" s="595"/>
      <c r="AC8" s="596"/>
      <c r="AD8" s="597"/>
      <c r="AE8" s="590"/>
      <c r="AF8" s="591"/>
      <c r="AG8" s="924"/>
      <c r="AH8" s="568"/>
      <c r="AI8" s="569"/>
      <c r="AK8" s="563"/>
      <c r="AL8" s="673"/>
      <c r="AN8" s="15" t="s">
        <v>60</v>
      </c>
    </row>
    <row r="9" spans="1:40" ht="11.25" customHeight="1">
      <c r="A9" s="601" t="s">
        <v>230</v>
      </c>
      <c r="B9" s="602"/>
      <c r="C9" s="931"/>
      <c r="D9" s="933">
        <v>60.4</v>
      </c>
      <c r="E9" s="935" t="s">
        <v>244</v>
      </c>
      <c r="F9" s="117"/>
      <c r="G9" s="639">
        <v>16000000</v>
      </c>
      <c r="H9" s="639"/>
      <c r="I9" s="118"/>
      <c r="J9" s="925">
        <v>14400000</v>
      </c>
      <c r="K9" s="926"/>
      <c r="L9" s="646" t="s">
        <v>59</v>
      </c>
      <c r="M9" s="647"/>
      <c r="N9" s="929">
        <v>22</v>
      </c>
      <c r="O9" s="625">
        <v>4.5999999999999999E-2</v>
      </c>
      <c r="P9" s="119"/>
      <c r="Q9" s="120">
        <v>12</v>
      </c>
      <c r="R9" s="120"/>
      <c r="S9" s="574">
        <f>IF(AK9="",ROUNDUP(J9*O9*Q9/Q10,0),AK9)</f>
        <v>662400</v>
      </c>
      <c r="T9" s="575"/>
      <c r="U9" s="576"/>
      <c r="V9" s="925"/>
      <c r="W9" s="926"/>
      <c r="X9" s="614">
        <f>S9+V9</f>
        <v>662400</v>
      </c>
      <c r="Y9" s="615"/>
      <c r="Z9" s="919">
        <v>1</v>
      </c>
      <c r="AA9" s="920"/>
      <c r="AB9" s="592">
        <f>ROUNDDOWN(X9*Z9,0)</f>
        <v>662400</v>
      </c>
      <c r="AC9" s="593"/>
      <c r="AD9" s="594"/>
      <c r="AE9" s="588">
        <v>4076800</v>
      </c>
      <c r="AF9" s="589"/>
      <c r="AG9" s="923"/>
      <c r="AH9" s="566"/>
      <c r="AI9" s="567"/>
      <c r="AK9" s="562"/>
      <c r="AL9" s="673"/>
      <c r="AN9" s="16"/>
    </row>
    <row r="10" spans="1:40" ht="11.25" customHeight="1">
      <c r="A10" s="603"/>
      <c r="B10" s="604"/>
      <c r="C10" s="932"/>
      <c r="D10" s="934"/>
      <c r="E10" s="936"/>
      <c r="F10" s="121" t="s">
        <v>53</v>
      </c>
      <c r="G10" s="638"/>
      <c r="H10" s="638"/>
      <c r="I10" s="122" t="s">
        <v>54</v>
      </c>
      <c r="J10" s="927"/>
      <c r="K10" s="928"/>
      <c r="L10" s="648"/>
      <c r="M10" s="649"/>
      <c r="N10" s="930"/>
      <c r="O10" s="626"/>
      <c r="P10" s="123"/>
      <c r="Q10" s="124">
        <v>12</v>
      </c>
      <c r="R10" s="125"/>
      <c r="S10" s="577"/>
      <c r="T10" s="578"/>
      <c r="U10" s="579"/>
      <c r="V10" s="927"/>
      <c r="W10" s="928"/>
      <c r="X10" s="616"/>
      <c r="Y10" s="617"/>
      <c r="Z10" s="921"/>
      <c r="AA10" s="922"/>
      <c r="AB10" s="595"/>
      <c r="AC10" s="596"/>
      <c r="AD10" s="597"/>
      <c r="AE10" s="590"/>
      <c r="AF10" s="591"/>
      <c r="AG10" s="924"/>
      <c r="AH10" s="568"/>
      <c r="AI10" s="569"/>
      <c r="AK10" s="563"/>
      <c r="AL10" s="673"/>
    </row>
    <row r="11" spans="1:40" ht="11.25" customHeight="1">
      <c r="A11" s="601" t="s">
        <v>231</v>
      </c>
      <c r="B11" s="602"/>
      <c r="C11" s="931"/>
      <c r="D11" s="937"/>
      <c r="E11" s="935" t="s">
        <v>236</v>
      </c>
      <c r="F11" s="103"/>
      <c r="G11" s="639">
        <v>500000</v>
      </c>
      <c r="H11" s="639"/>
      <c r="I11" s="104"/>
      <c r="J11" s="925">
        <v>25000</v>
      </c>
      <c r="K11" s="926"/>
      <c r="L11" s="646"/>
      <c r="M11" s="647"/>
      <c r="N11" s="929"/>
      <c r="O11" s="625"/>
      <c r="P11" s="115"/>
      <c r="Q11" s="116">
        <v>12</v>
      </c>
      <c r="R11" s="116"/>
      <c r="S11" s="574">
        <f>IF(AK11="",ROUNDUP(J11*O11*Q11/Q12,0),AK11)</f>
        <v>5000</v>
      </c>
      <c r="T11" s="575"/>
      <c r="U11" s="576"/>
      <c r="V11" s="925"/>
      <c r="W11" s="926"/>
      <c r="X11" s="614">
        <f>S11+V11</f>
        <v>5000</v>
      </c>
      <c r="Y11" s="615"/>
      <c r="Z11" s="919">
        <v>1</v>
      </c>
      <c r="AA11" s="920"/>
      <c r="AB11" s="592">
        <f>ROUNDDOWN(X11*Z11,0)</f>
        <v>5000</v>
      </c>
      <c r="AC11" s="593"/>
      <c r="AD11" s="594"/>
      <c r="AE11" s="588">
        <v>20000</v>
      </c>
      <c r="AF11" s="589"/>
      <c r="AG11" s="923" t="s">
        <v>62</v>
      </c>
      <c r="AH11" s="566"/>
      <c r="AI11" s="567"/>
      <c r="AK11" s="562">
        <v>5000</v>
      </c>
      <c r="AL11" s="673"/>
    </row>
    <row r="12" spans="1:40" ht="11.25" customHeight="1">
      <c r="A12" s="603"/>
      <c r="B12" s="604"/>
      <c r="C12" s="932"/>
      <c r="D12" s="934"/>
      <c r="E12" s="936"/>
      <c r="F12" s="103" t="s">
        <v>53</v>
      </c>
      <c r="G12" s="638"/>
      <c r="H12" s="638"/>
      <c r="I12" s="104" t="s">
        <v>54</v>
      </c>
      <c r="J12" s="927"/>
      <c r="K12" s="928"/>
      <c r="L12" s="648"/>
      <c r="M12" s="649"/>
      <c r="N12" s="930"/>
      <c r="O12" s="626"/>
      <c r="P12" s="111"/>
      <c r="Q12" s="124">
        <v>12</v>
      </c>
      <c r="R12" s="113"/>
      <c r="S12" s="577"/>
      <c r="T12" s="578"/>
      <c r="U12" s="579"/>
      <c r="V12" s="927"/>
      <c r="W12" s="928"/>
      <c r="X12" s="616"/>
      <c r="Y12" s="617"/>
      <c r="Z12" s="921"/>
      <c r="AA12" s="922"/>
      <c r="AB12" s="595"/>
      <c r="AC12" s="596"/>
      <c r="AD12" s="597"/>
      <c r="AE12" s="590"/>
      <c r="AF12" s="591"/>
      <c r="AG12" s="924"/>
      <c r="AH12" s="568"/>
      <c r="AI12" s="569"/>
      <c r="AK12" s="563"/>
      <c r="AL12" s="673"/>
    </row>
    <row r="13" spans="1:40" ht="11.25" customHeight="1">
      <c r="A13" s="601" t="s">
        <v>77</v>
      </c>
      <c r="B13" s="602"/>
      <c r="C13" s="602"/>
      <c r="D13" s="933"/>
      <c r="E13" s="623" t="s">
        <v>242</v>
      </c>
      <c r="F13" s="117"/>
      <c r="G13" s="639">
        <v>180000</v>
      </c>
      <c r="H13" s="639"/>
      <c r="I13" s="118"/>
      <c r="J13" s="584">
        <v>180000</v>
      </c>
      <c r="K13" s="584"/>
      <c r="L13" s="646"/>
      <c r="M13" s="647"/>
      <c r="N13" s="674"/>
      <c r="O13" s="625">
        <v>0.33300000000000002</v>
      </c>
      <c r="P13" s="119"/>
      <c r="Q13" s="120"/>
      <c r="R13" s="120"/>
      <c r="S13" s="574">
        <f>IF(AK13="",ROUNDUP(J13*O13*Q13/Q14,0),AK13)</f>
        <v>60000</v>
      </c>
      <c r="T13" s="575"/>
      <c r="U13" s="576"/>
      <c r="V13" s="584"/>
      <c r="W13" s="584"/>
      <c r="X13" s="614">
        <f>S13+V13</f>
        <v>60000</v>
      </c>
      <c r="Y13" s="615"/>
      <c r="Z13" s="650">
        <v>1</v>
      </c>
      <c r="AA13" s="650"/>
      <c r="AB13" s="592">
        <f>ROUNDDOWN(X13*Z13,0)</f>
        <v>60000</v>
      </c>
      <c r="AC13" s="593"/>
      <c r="AD13" s="594"/>
      <c r="AE13" s="588">
        <v>120000</v>
      </c>
      <c r="AF13" s="589"/>
      <c r="AG13" s="566"/>
      <c r="AH13" s="566"/>
      <c r="AI13" s="567"/>
      <c r="AK13" s="562">
        <v>60000</v>
      </c>
      <c r="AL13" s="673"/>
    </row>
    <row r="14" spans="1:40" ht="11.25" customHeight="1">
      <c r="A14" s="603"/>
      <c r="B14" s="604"/>
      <c r="C14" s="604"/>
      <c r="D14" s="934"/>
      <c r="E14" s="624"/>
      <c r="F14" s="121" t="s">
        <v>53</v>
      </c>
      <c r="G14" s="638"/>
      <c r="H14" s="638"/>
      <c r="I14" s="122" t="s">
        <v>54</v>
      </c>
      <c r="J14" s="585"/>
      <c r="K14" s="585"/>
      <c r="L14" s="648"/>
      <c r="M14" s="649"/>
      <c r="N14" s="675"/>
      <c r="O14" s="626"/>
      <c r="P14" s="123"/>
      <c r="Q14" s="124">
        <v>12</v>
      </c>
      <c r="R14" s="125"/>
      <c r="S14" s="577"/>
      <c r="T14" s="578"/>
      <c r="U14" s="579"/>
      <c r="V14" s="585"/>
      <c r="W14" s="585"/>
      <c r="X14" s="616"/>
      <c r="Y14" s="617"/>
      <c r="Z14" s="651"/>
      <c r="AA14" s="651"/>
      <c r="AB14" s="595"/>
      <c r="AC14" s="596"/>
      <c r="AD14" s="597"/>
      <c r="AE14" s="590"/>
      <c r="AF14" s="591"/>
      <c r="AG14" s="568"/>
      <c r="AH14" s="568"/>
      <c r="AI14" s="569"/>
      <c r="AK14" s="563"/>
      <c r="AL14" s="673"/>
    </row>
    <row r="15" spans="1:40" ht="11.25" customHeight="1">
      <c r="A15" s="601"/>
      <c r="B15" s="602"/>
      <c r="C15" s="931"/>
      <c r="D15" s="933"/>
      <c r="E15" s="623"/>
      <c r="F15" s="117"/>
      <c r="G15" s="639"/>
      <c r="H15" s="639"/>
      <c r="I15" s="118"/>
      <c r="J15" s="584">
        <f>ROUNDDOWN(G16*0.95,0)</f>
        <v>0</v>
      </c>
      <c r="K15" s="584"/>
      <c r="L15" s="646"/>
      <c r="M15" s="647"/>
      <c r="N15" s="674"/>
      <c r="O15" s="625"/>
      <c r="P15" s="119"/>
      <c r="Q15" s="120"/>
      <c r="R15" s="120"/>
      <c r="S15" s="574">
        <f>IF(AK17="",ROUNDUP(J15*O15*Q15/Q16,0),AK17)</f>
        <v>0</v>
      </c>
      <c r="T15" s="575"/>
      <c r="U15" s="576"/>
      <c r="V15" s="584"/>
      <c r="W15" s="584"/>
      <c r="X15" s="614">
        <f>S15+V15</f>
        <v>0</v>
      </c>
      <c r="Y15" s="615"/>
      <c r="Z15" s="650">
        <v>1</v>
      </c>
      <c r="AA15" s="650"/>
      <c r="AB15" s="592">
        <f>ROUNDDOWN(X15*Z15,0)</f>
        <v>0</v>
      </c>
      <c r="AC15" s="593"/>
      <c r="AD15" s="594"/>
      <c r="AE15" s="588">
        <v>0</v>
      </c>
      <c r="AF15" s="589"/>
      <c r="AG15" s="923"/>
      <c r="AH15" s="566"/>
      <c r="AI15" s="567"/>
      <c r="AK15" s="153"/>
      <c r="AL15" s="673"/>
    </row>
    <row r="16" spans="1:40" ht="11.25" customHeight="1">
      <c r="A16" s="603"/>
      <c r="B16" s="604"/>
      <c r="C16" s="932"/>
      <c r="D16" s="934"/>
      <c r="E16" s="624"/>
      <c r="F16" s="121" t="s">
        <v>53</v>
      </c>
      <c r="G16" s="638"/>
      <c r="H16" s="638"/>
      <c r="I16" s="122" t="s">
        <v>54</v>
      </c>
      <c r="J16" s="585"/>
      <c r="K16" s="585"/>
      <c r="L16" s="648"/>
      <c r="M16" s="649"/>
      <c r="N16" s="675"/>
      <c r="O16" s="626"/>
      <c r="P16" s="123"/>
      <c r="Q16" s="124">
        <v>12</v>
      </c>
      <c r="R16" s="125"/>
      <c r="S16" s="577"/>
      <c r="T16" s="578"/>
      <c r="U16" s="579"/>
      <c r="V16" s="585"/>
      <c r="W16" s="585"/>
      <c r="X16" s="616"/>
      <c r="Y16" s="617"/>
      <c r="Z16" s="651"/>
      <c r="AA16" s="651"/>
      <c r="AB16" s="595"/>
      <c r="AC16" s="596"/>
      <c r="AD16" s="597"/>
      <c r="AE16" s="590"/>
      <c r="AF16" s="591"/>
      <c r="AG16" s="924"/>
      <c r="AH16" s="568"/>
      <c r="AI16" s="569"/>
      <c r="AK16" s="153"/>
      <c r="AL16" s="673"/>
    </row>
    <row r="17" spans="1:38" ht="11.25" customHeight="1">
      <c r="A17" s="606"/>
      <c r="B17" s="607"/>
      <c r="C17" s="938"/>
      <c r="D17" s="940"/>
      <c r="E17" s="608"/>
      <c r="F17" s="103"/>
      <c r="G17" s="605"/>
      <c r="H17" s="605"/>
      <c r="I17" s="104"/>
      <c r="J17" s="580">
        <f>ROUNDDOWN(G18*0.95,0)</f>
        <v>0</v>
      </c>
      <c r="K17" s="580"/>
      <c r="L17" s="621"/>
      <c r="M17" s="622"/>
      <c r="N17" s="636"/>
      <c r="O17" s="634"/>
      <c r="P17" s="115"/>
      <c r="Q17" s="120"/>
      <c r="R17" s="116"/>
      <c r="S17" s="628">
        <f>IF(AK19="",ROUNDUP(J17*O17*Q17/Q18,0),AK19)</f>
        <v>0</v>
      </c>
      <c r="T17" s="629"/>
      <c r="U17" s="630"/>
      <c r="V17" s="580"/>
      <c r="W17" s="580"/>
      <c r="X17" s="586">
        <f>S17+V17</f>
        <v>0</v>
      </c>
      <c r="Y17" s="587"/>
      <c r="Z17" s="667">
        <v>1</v>
      </c>
      <c r="AA17" s="667"/>
      <c r="AB17" s="598">
        <f>ROUNDDOWN(X17*Z17,0)</f>
        <v>0</v>
      </c>
      <c r="AC17" s="599"/>
      <c r="AD17" s="600"/>
      <c r="AE17" s="570">
        <v>0</v>
      </c>
      <c r="AF17" s="571"/>
      <c r="AG17" s="564"/>
      <c r="AH17" s="564"/>
      <c r="AI17" s="565"/>
      <c r="AK17" s="562"/>
      <c r="AL17" s="673"/>
    </row>
    <row r="18" spans="1:38" ht="11.25" customHeight="1">
      <c r="A18" s="618"/>
      <c r="B18" s="619"/>
      <c r="C18" s="939"/>
      <c r="D18" s="941"/>
      <c r="E18" s="640"/>
      <c r="F18" s="105" t="s">
        <v>53</v>
      </c>
      <c r="G18" s="641"/>
      <c r="H18" s="641"/>
      <c r="I18" s="106" t="s">
        <v>54</v>
      </c>
      <c r="J18" s="581"/>
      <c r="K18" s="581"/>
      <c r="L18" s="642"/>
      <c r="M18" s="643"/>
      <c r="N18" s="637"/>
      <c r="O18" s="635"/>
      <c r="P18" s="98"/>
      <c r="Q18" s="89">
        <v>12</v>
      </c>
      <c r="R18" s="82"/>
      <c r="S18" s="631"/>
      <c r="T18" s="632"/>
      <c r="U18" s="633"/>
      <c r="V18" s="581"/>
      <c r="W18" s="581"/>
      <c r="X18" s="609"/>
      <c r="Y18" s="610"/>
      <c r="Z18" s="684"/>
      <c r="AA18" s="684"/>
      <c r="AB18" s="611"/>
      <c r="AC18" s="612"/>
      <c r="AD18" s="613"/>
      <c r="AE18" s="572"/>
      <c r="AF18" s="573"/>
      <c r="AG18" s="682"/>
      <c r="AH18" s="682"/>
      <c r="AI18" s="683"/>
      <c r="AK18" s="563"/>
      <c r="AL18" s="673"/>
    </row>
    <row r="19" spans="1:38" ht="11.25" customHeight="1">
      <c r="A19" s="524" t="s">
        <v>187</v>
      </c>
      <c r="B19" s="525"/>
      <c r="C19" s="525"/>
      <c r="D19" s="528"/>
      <c r="E19" s="530"/>
      <c r="F19" s="532"/>
      <c r="G19" s="533"/>
      <c r="H19" s="533"/>
      <c r="I19" s="534"/>
      <c r="J19" s="538"/>
      <c r="K19" s="538"/>
      <c r="L19" s="540"/>
      <c r="M19" s="541"/>
      <c r="N19" s="560"/>
      <c r="O19" s="510"/>
      <c r="P19" s="512"/>
      <c r="Q19" s="512"/>
      <c r="R19" s="513"/>
      <c r="S19" s="859">
        <f>SUM(S5:U16)</f>
        <v>1169900</v>
      </c>
      <c r="T19" s="860"/>
      <c r="U19" s="861"/>
      <c r="V19" s="860">
        <f>SUM(V6:W16)</f>
        <v>0</v>
      </c>
      <c r="W19" s="860"/>
      <c r="X19" s="859">
        <f>SUM(X5:Y16)</f>
        <v>1169900</v>
      </c>
      <c r="Y19" s="861"/>
      <c r="Z19" s="865"/>
      <c r="AA19" s="865"/>
      <c r="AB19" s="108" t="s">
        <v>188</v>
      </c>
      <c r="AC19" s="86"/>
      <c r="AD19" s="109"/>
      <c r="AE19" s="832">
        <f>SUM(AE5:AF16)</f>
        <v>15774300</v>
      </c>
      <c r="AF19" s="833"/>
      <c r="AG19" s="836"/>
      <c r="AH19" s="836"/>
      <c r="AI19" s="837"/>
      <c r="AK19" s="83"/>
      <c r="AL19" s="673"/>
    </row>
    <row r="20" spans="1:38" ht="11.25" customHeight="1">
      <c r="A20" s="526"/>
      <c r="B20" s="527"/>
      <c r="C20" s="527"/>
      <c r="D20" s="529"/>
      <c r="E20" s="531"/>
      <c r="F20" s="535"/>
      <c r="G20" s="536"/>
      <c r="H20" s="536"/>
      <c r="I20" s="537"/>
      <c r="J20" s="539"/>
      <c r="K20" s="539"/>
      <c r="L20" s="542"/>
      <c r="M20" s="543"/>
      <c r="N20" s="561"/>
      <c r="O20" s="511"/>
      <c r="P20" s="514"/>
      <c r="Q20" s="514"/>
      <c r="R20" s="515"/>
      <c r="S20" s="862"/>
      <c r="T20" s="863"/>
      <c r="U20" s="864"/>
      <c r="V20" s="863"/>
      <c r="W20" s="863"/>
      <c r="X20" s="862"/>
      <c r="Y20" s="864"/>
      <c r="Z20" s="866"/>
      <c r="AA20" s="866"/>
      <c r="AB20" s="611">
        <f>SUM(AB5:AD16)</f>
        <v>1169900</v>
      </c>
      <c r="AC20" s="612"/>
      <c r="AD20" s="613"/>
      <c r="AE20" s="834"/>
      <c r="AF20" s="835"/>
      <c r="AG20" s="838"/>
      <c r="AH20" s="838"/>
      <c r="AI20" s="839"/>
      <c r="AK20" s="152" t="s">
        <v>63</v>
      </c>
      <c r="AL20" s="673"/>
    </row>
    <row r="21" spans="1:38" s="20" customFormat="1" ht="19.5" customHeight="1">
      <c r="A21" s="6" t="s">
        <v>201</v>
      </c>
      <c r="B21" s="7"/>
      <c r="C21" s="7"/>
      <c r="D21" s="7"/>
      <c r="E21" s="7"/>
      <c r="F21" s="7"/>
      <c r="G21" s="7"/>
      <c r="H21" s="7"/>
      <c r="I21" s="7"/>
      <c r="J21" s="7"/>
      <c r="K21" s="7"/>
      <c r="L21" s="7"/>
      <c r="M21" s="7"/>
      <c r="N21" s="7"/>
      <c r="O21" s="7"/>
      <c r="P21" s="7"/>
      <c r="Q21" s="7"/>
      <c r="R21" s="7"/>
      <c r="S21" s="7"/>
      <c r="T21" s="7"/>
      <c r="U21" s="6" t="s">
        <v>69</v>
      </c>
      <c r="V21" s="7"/>
      <c r="W21" s="7"/>
      <c r="X21" s="7"/>
      <c r="Y21" s="7"/>
      <c r="Z21" s="7"/>
      <c r="AA21" s="7"/>
      <c r="AB21" s="7"/>
      <c r="AC21" s="7"/>
      <c r="AD21" s="7"/>
      <c r="AE21" s="7"/>
      <c r="AF21" s="7"/>
      <c r="AG21" s="7"/>
      <c r="AH21" s="7"/>
      <c r="AI21" s="7"/>
      <c r="AK21" s="152"/>
      <c r="AL21" s="84"/>
    </row>
    <row r="22" spans="1:38" ht="12" customHeight="1">
      <c r="A22" s="546" t="s">
        <v>70</v>
      </c>
      <c r="B22" s="547"/>
      <c r="C22" s="547"/>
      <c r="D22" s="547"/>
      <c r="E22" s="547"/>
      <c r="F22" s="547"/>
      <c r="G22" s="547"/>
      <c r="H22" s="544" t="s">
        <v>75</v>
      </c>
      <c r="I22" s="545"/>
      <c r="J22" s="545"/>
      <c r="K22" s="544" t="s">
        <v>191</v>
      </c>
      <c r="L22" s="545"/>
      <c r="M22" s="545"/>
      <c r="N22" s="545"/>
      <c r="O22" s="558" t="s">
        <v>76</v>
      </c>
      <c r="P22" s="559"/>
      <c r="Q22" s="559"/>
      <c r="R22" s="559"/>
      <c r="S22" s="559"/>
      <c r="T22" s="25"/>
      <c r="U22" s="546" t="s">
        <v>70</v>
      </c>
      <c r="V22" s="547"/>
      <c r="W22" s="547"/>
      <c r="X22" s="547"/>
      <c r="Y22" s="793" t="s">
        <v>71</v>
      </c>
      <c r="Z22" s="547"/>
      <c r="AA22" s="840"/>
      <c r="AB22" s="793" t="s">
        <v>72</v>
      </c>
      <c r="AC22" s="547"/>
      <c r="AD22" s="547"/>
      <c r="AE22" s="840"/>
      <c r="AF22" s="694" t="s">
        <v>76</v>
      </c>
      <c r="AG22" s="695"/>
      <c r="AH22" s="695"/>
      <c r="AI22" s="815"/>
      <c r="AL22" s="152"/>
    </row>
    <row r="23" spans="1:38" ht="18.75" customHeight="1">
      <c r="A23" s="552"/>
      <c r="B23" s="553"/>
      <c r="C23" s="553"/>
      <c r="D23" s="553"/>
      <c r="E23" s="553"/>
      <c r="F23" s="553"/>
      <c r="G23" s="553"/>
      <c r="H23" s="548" t="s">
        <v>55</v>
      </c>
      <c r="I23" s="548"/>
      <c r="J23" s="548"/>
      <c r="K23" s="549" t="s">
        <v>55</v>
      </c>
      <c r="L23" s="549"/>
      <c r="M23" s="549"/>
      <c r="N23" s="549"/>
      <c r="O23" s="550" t="s">
        <v>55</v>
      </c>
      <c r="P23" s="550"/>
      <c r="Q23" s="550"/>
      <c r="R23" s="550"/>
      <c r="S23" s="551"/>
      <c r="T23" s="25"/>
      <c r="U23" s="552"/>
      <c r="V23" s="553"/>
      <c r="W23" s="553"/>
      <c r="X23" s="553"/>
      <c r="Y23" s="869"/>
      <c r="Z23" s="553"/>
      <c r="AA23" s="870"/>
      <c r="AB23" s="845" t="s">
        <v>55</v>
      </c>
      <c r="AC23" s="822"/>
      <c r="AD23" s="822"/>
      <c r="AE23" s="846"/>
      <c r="AF23" s="822" t="s">
        <v>55</v>
      </c>
      <c r="AG23" s="822"/>
      <c r="AH23" s="822"/>
      <c r="AI23" s="823"/>
      <c r="AK23" s="20"/>
      <c r="AL23" s="152"/>
    </row>
    <row r="24" spans="1:38" ht="27" customHeight="1">
      <c r="A24" s="554"/>
      <c r="B24" s="555"/>
      <c r="C24" s="555"/>
      <c r="D24" s="555"/>
      <c r="E24" s="555"/>
      <c r="F24" s="555"/>
      <c r="G24" s="555"/>
      <c r="H24" s="516"/>
      <c r="I24" s="516"/>
      <c r="J24" s="516"/>
      <c r="K24" s="518"/>
      <c r="L24" s="518"/>
      <c r="M24" s="518"/>
      <c r="N24" s="518"/>
      <c r="O24" s="520"/>
      <c r="P24" s="520"/>
      <c r="Q24" s="520"/>
      <c r="R24" s="520"/>
      <c r="S24" s="521"/>
      <c r="T24" s="29"/>
      <c r="U24" s="554"/>
      <c r="V24" s="555"/>
      <c r="W24" s="555"/>
      <c r="X24" s="555"/>
      <c r="Y24" s="871"/>
      <c r="Z24" s="555"/>
      <c r="AA24" s="872"/>
      <c r="AB24" s="126" t="s">
        <v>74</v>
      </c>
      <c r="AC24" s="818"/>
      <c r="AD24" s="818"/>
      <c r="AE24" s="819"/>
      <c r="AF24" s="942"/>
      <c r="AG24" s="942"/>
      <c r="AH24" s="942"/>
      <c r="AI24" s="943"/>
    </row>
    <row r="25" spans="1:38" s="20" customFormat="1" ht="8.25" customHeight="1">
      <c r="A25" s="556"/>
      <c r="B25" s="557"/>
      <c r="C25" s="557"/>
      <c r="D25" s="557"/>
      <c r="E25" s="557"/>
      <c r="F25" s="557"/>
      <c r="G25" s="557"/>
      <c r="H25" s="517"/>
      <c r="I25" s="517"/>
      <c r="J25" s="517"/>
      <c r="K25" s="519"/>
      <c r="L25" s="519"/>
      <c r="M25" s="519"/>
      <c r="N25" s="519"/>
      <c r="O25" s="522"/>
      <c r="P25" s="522"/>
      <c r="Q25" s="522"/>
      <c r="R25" s="522"/>
      <c r="S25" s="523"/>
      <c r="T25" s="29"/>
      <c r="U25" s="556"/>
      <c r="V25" s="557"/>
      <c r="W25" s="557"/>
      <c r="X25" s="557"/>
      <c r="Y25" s="873"/>
      <c r="Z25" s="557"/>
      <c r="AA25" s="874"/>
      <c r="AB25" s="128" t="s">
        <v>190</v>
      </c>
      <c r="AC25" s="820"/>
      <c r="AD25" s="820"/>
      <c r="AE25" s="821"/>
      <c r="AF25" s="944"/>
      <c r="AG25" s="944"/>
      <c r="AH25" s="944"/>
      <c r="AI25" s="945"/>
      <c r="AK25" s="7"/>
    </row>
    <row r="26" spans="1:38" ht="12" customHeight="1">
      <c r="A26" s="752"/>
      <c r="B26" s="753"/>
      <c r="C26" s="753"/>
      <c r="D26" s="753"/>
      <c r="E26" s="753"/>
      <c r="F26" s="753"/>
      <c r="G26" s="753"/>
      <c r="H26" s="748"/>
      <c r="I26" s="748"/>
      <c r="J26" s="748"/>
      <c r="K26" s="746"/>
      <c r="L26" s="746"/>
      <c r="M26" s="746"/>
      <c r="N26" s="746"/>
      <c r="O26" s="520"/>
      <c r="P26" s="520"/>
      <c r="Q26" s="520"/>
      <c r="R26" s="520"/>
      <c r="S26" s="521"/>
      <c r="T26" s="30"/>
      <c r="U26" s="752"/>
      <c r="V26" s="753"/>
      <c r="W26" s="753"/>
      <c r="X26" s="753"/>
      <c r="Y26" s="841"/>
      <c r="Z26" s="753"/>
      <c r="AA26" s="842"/>
      <c r="AB26" s="126" t="s">
        <v>74</v>
      </c>
      <c r="AC26" s="818"/>
      <c r="AD26" s="818"/>
      <c r="AE26" s="819"/>
      <c r="AF26" s="946"/>
      <c r="AG26" s="946"/>
      <c r="AH26" s="946"/>
      <c r="AI26" s="947"/>
    </row>
    <row r="27" spans="1:38" ht="12" customHeight="1">
      <c r="A27" s="788"/>
      <c r="B27" s="789"/>
      <c r="C27" s="789"/>
      <c r="D27" s="789"/>
      <c r="E27" s="789"/>
      <c r="F27" s="789"/>
      <c r="G27" s="789"/>
      <c r="H27" s="749"/>
      <c r="I27" s="749"/>
      <c r="J27" s="749"/>
      <c r="K27" s="747"/>
      <c r="L27" s="747"/>
      <c r="M27" s="747"/>
      <c r="N27" s="747"/>
      <c r="O27" s="888"/>
      <c r="P27" s="888"/>
      <c r="Q27" s="888"/>
      <c r="R27" s="888"/>
      <c r="S27" s="889"/>
      <c r="T27" s="30"/>
      <c r="U27" s="788"/>
      <c r="V27" s="789"/>
      <c r="W27" s="789"/>
      <c r="X27" s="789"/>
      <c r="Y27" s="843"/>
      <c r="Z27" s="789"/>
      <c r="AA27" s="844"/>
      <c r="AB27" s="127" t="s">
        <v>190</v>
      </c>
      <c r="AC27" s="894"/>
      <c r="AD27" s="894"/>
      <c r="AE27" s="895"/>
      <c r="AF27" s="948"/>
      <c r="AG27" s="948"/>
      <c r="AH27" s="948"/>
      <c r="AI27" s="949"/>
    </row>
    <row r="28" spans="1:38" ht="18" customHeight="1">
      <c r="A28" s="6" t="s">
        <v>90</v>
      </c>
      <c r="S28" s="31"/>
      <c r="T28" s="31"/>
      <c r="U28" s="6" t="s">
        <v>106</v>
      </c>
    </row>
    <row r="29" spans="1:38" ht="18" customHeight="1">
      <c r="A29" s="783" t="s">
        <v>70</v>
      </c>
      <c r="B29" s="784"/>
      <c r="C29" s="784"/>
      <c r="D29" s="784"/>
      <c r="E29" s="784"/>
      <c r="F29" s="784"/>
      <c r="G29" s="784"/>
      <c r="H29" s="786" t="s">
        <v>91</v>
      </c>
      <c r="I29" s="784"/>
      <c r="J29" s="787"/>
      <c r="K29" s="726" t="s">
        <v>193</v>
      </c>
      <c r="L29" s="727"/>
      <c r="M29" s="727"/>
      <c r="N29" s="728"/>
      <c r="O29" s="784" t="s">
        <v>76</v>
      </c>
      <c r="P29" s="784"/>
      <c r="Q29" s="784"/>
      <c r="R29" s="784"/>
      <c r="S29" s="892"/>
      <c r="U29" s="783" t="s">
        <v>70</v>
      </c>
      <c r="V29" s="784"/>
      <c r="W29" s="784"/>
      <c r="X29" s="784"/>
      <c r="Y29" s="786" t="s">
        <v>107</v>
      </c>
      <c r="Z29" s="784"/>
      <c r="AA29" s="787"/>
      <c r="AB29" s="786" t="s">
        <v>76</v>
      </c>
      <c r="AC29" s="784"/>
      <c r="AD29" s="784"/>
      <c r="AE29" s="787"/>
      <c r="AF29" s="710" t="s">
        <v>192</v>
      </c>
      <c r="AG29" s="710"/>
      <c r="AH29" s="710"/>
      <c r="AI29" s="867"/>
    </row>
    <row r="30" spans="1:38" ht="18" customHeight="1">
      <c r="A30" s="785"/>
      <c r="B30" s="730"/>
      <c r="C30" s="730"/>
      <c r="D30" s="730"/>
      <c r="E30" s="730"/>
      <c r="F30" s="730"/>
      <c r="G30" s="730"/>
      <c r="H30" s="729"/>
      <c r="I30" s="730"/>
      <c r="J30" s="731"/>
      <c r="K30" s="729" t="s">
        <v>194</v>
      </c>
      <c r="L30" s="730"/>
      <c r="M30" s="730"/>
      <c r="N30" s="731"/>
      <c r="O30" s="730"/>
      <c r="P30" s="730"/>
      <c r="Q30" s="730"/>
      <c r="R30" s="730"/>
      <c r="S30" s="893"/>
      <c r="U30" s="785"/>
      <c r="V30" s="730"/>
      <c r="W30" s="730"/>
      <c r="X30" s="730"/>
      <c r="Y30" s="729"/>
      <c r="Z30" s="730"/>
      <c r="AA30" s="731"/>
      <c r="AB30" s="729"/>
      <c r="AC30" s="730"/>
      <c r="AD30" s="730"/>
      <c r="AE30" s="731"/>
      <c r="AF30" s="654"/>
      <c r="AG30" s="654"/>
      <c r="AH30" s="654"/>
      <c r="AI30" s="868"/>
    </row>
    <row r="31" spans="1:38" ht="13.5" customHeight="1">
      <c r="A31" s="950" t="s">
        <v>88</v>
      </c>
      <c r="B31" s="751"/>
      <c r="C31" s="751"/>
      <c r="D31" s="751"/>
      <c r="E31" s="751"/>
      <c r="F31" s="751"/>
      <c r="G31" s="751"/>
      <c r="H31" s="951" t="s">
        <v>213</v>
      </c>
      <c r="I31" s="755"/>
      <c r="J31" s="756"/>
      <c r="K31" s="952" t="s">
        <v>237</v>
      </c>
      <c r="L31" s="761"/>
      <c r="M31" s="761"/>
      <c r="N31" s="762"/>
      <c r="O31" s="550" t="s">
        <v>55</v>
      </c>
      <c r="P31" s="550"/>
      <c r="Q31" s="550"/>
      <c r="R31" s="550"/>
      <c r="S31" s="551"/>
      <c r="T31" s="20"/>
      <c r="U31" s="953" t="s">
        <v>210</v>
      </c>
      <c r="V31" s="954"/>
      <c r="W31" s="954"/>
      <c r="X31" s="954"/>
      <c r="Y31" s="845" t="s">
        <v>55</v>
      </c>
      <c r="Z31" s="822"/>
      <c r="AA31" s="846"/>
      <c r="AB31" s="845" t="s">
        <v>55</v>
      </c>
      <c r="AC31" s="822"/>
      <c r="AD31" s="822"/>
      <c r="AE31" s="846"/>
      <c r="AF31" s="822" t="s">
        <v>55</v>
      </c>
      <c r="AG31" s="822"/>
      <c r="AH31" s="822"/>
      <c r="AI31" s="823"/>
      <c r="AK31" s="20"/>
    </row>
    <row r="32" spans="1:38" ht="13.5" customHeight="1">
      <c r="A32" s="752"/>
      <c r="B32" s="753"/>
      <c r="C32" s="753"/>
      <c r="D32" s="753"/>
      <c r="E32" s="753"/>
      <c r="F32" s="753"/>
      <c r="G32" s="753"/>
      <c r="H32" s="757"/>
      <c r="I32" s="758"/>
      <c r="J32" s="759"/>
      <c r="K32" s="763"/>
      <c r="L32" s="764"/>
      <c r="M32" s="764"/>
      <c r="N32" s="765"/>
      <c r="O32" s="890">
        <v>250000</v>
      </c>
      <c r="P32" s="891"/>
      <c r="Q32" s="891"/>
      <c r="R32" s="891"/>
      <c r="S32" s="891"/>
      <c r="T32" s="20"/>
      <c r="U32" s="955"/>
      <c r="V32" s="956"/>
      <c r="W32" s="956"/>
      <c r="X32" s="956"/>
      <c r="Y32" s="824">
        <v>100000</v>
      </c>
      <c r="Z32" s="825"/>
      <c r="AA32" s="826"/>
      <c r="AB32" s="824">
        <v>100000</v>
      </c>
      <c r="AC32" s="825"/>
      <c r="AD32" s="825"/>
      <c r="AE32" s="826"/>
      <c r="AF32" s="959">
        <v>0</v>
      </c>
      <c r="AG32" s="959"/>
      <c r="AH32" s="959"/>
      <c r="AI32" s="960"/>
      <c r="AK32" s="20"/>
    </row>
    <row r="33" spans="1:37" s="20" customFormat="1" ht="10.5" customHeight="1">
      <c r="A33" s="963" t="s">
        <v>211</v>
      </c>
      <c r="B33" s="753"/>
      <c r="C33" s="753"/>
      <c r="D33" s="753"/>
      <c r="E33" s="753"/>
      <c r="F33" s="753"/>
      <c r="G33" s="753"/>
      <c r="H33" s="757"/>
      <c r="I33" s="758"/>
      <c r="J33" s="759"/>
      <c r="K33" s="766">
        <v>250000</v>
      </c>
      <c r="L33" s="767"/>
      <c r="M33" s="767"/>
      <c r="N33" s="768"/>
      <c r="O33" s="890"/>
      <c r="P33" s="891"/>
      <c r="Q33" s="891"/>
      <c r="R33" s="891"/>
      <c r="S33" s="891"/>
      <c r="T33" s="7"/>
      <c r="U33" s="957"/>
      <c r="V33" s="958"/>
      <c r="W33" s="958"/>
      <c r="X33" s="958"/>
      <c r="Y33" s="827"/>
      <c r="Z33" s="828"/>
      <c r="AA33" s="829"/>
      <c r="AB33" s="827"/>
      <c r="AC33" s="828"/>
      <c r="AD33" s="828"/>
      <c r="AE33" s="829"/>
      <c r="AF33" s="961"/>
      <c r="AG33" s="961"/>
      <c r="AH33" s="961"/>
      <c r="AI33" s="962"/>
      <c r="AK33" s="7"/>
    </row>
    <row r="34" spans="1:37" s="20" customFormat="1" ht="9" customHeight="1">
      <c r="A34" s="769"/>
      <c r="B34" s="770"/>
      <c r="C34" s="770"/>
      <c r="D34" s="770"/>
      <c r="E34" s="770"/>
      <c r="F34" s="770"/>
      <c r="G34" s="770"/>
      <c r="H34" s="771"/>
      <c r="I34" s="772"/>
      <c r="J34" s="773"/>
      <c r="K34" s="777"/>
      <c r="L34" s="778"/>
      <c r="M34" s="778"/>
      <c r="N34" s="779"/>
      <c r="O34" s="884"/>
      <c r="P34" s="885"/>
      <c r="Q34" s="885"/>
      <c r="R34" s="885"/>
      <c r="S34" s="885"/>
      <c r="T34" s="7"/>
      <c r="U34" s="752"/>
      <c r="V34" s="753"/>
      <c r="W34" s="753"/>
      <c r="X34" s="753"/>
      <c r="Y34" s="824"/>
      <c r="Z34" s="825"/>
      <c r="AA34" s="826"/>
      <c r="AB34" s="824"/>
      <c r="AC34" s="825"/>
      <c r="AD34" s="825"/>
      <c r="AE34" s="826"/>
      <c r="AF34" s="875"/>
      <c r="AG34" s="875"/>
      <c r="AH34" s="875"/>
      <c r="AI34" s="876"/>
      <c r="AK34" s="7"/>
    </row>
    <row r="35" spans="1:37" ht="15" customHeight="1">
      <c r="A35" s="744"/>
      <c r="B35" s="745"/>
      <c r="C35" s="745"/>
      <c r="D35" s="745"/>
      <c r="E35" s="745"/>
      <c r="F35" s="745"/>
      <c r="G35" s="745"/>
      <c r="H35" s="774"/>
      <c r="I35" s="775"/>
      <c r="J35" s="776"/>
      <c r="K35" s="780"/>
      <c r="L35" s="781"/>
      <c r="M35" s="781"/>
      <c r="N35" s="782"/>
      <c r="O35" s="886"/>
      <c r="P35" s="887"/>
      <c r="Q35" s="887"/>
      <c r="R35" s="887"/>
      <c r="S35" s="887"/>
      <c r="U35" s="788"/>
      <c r="V35" s="789"/>
      <c r="W35" s="789"/>
      <c r="X35" s="789"/>
      <c r="Y35" s="879"/>
      <c r="Z35" s="880"/>
      <c r="AA35" s="881"/>
      <c r="AB35" s="879"/>
      <c r="AC35" s="880"/>
      <c r="AD35" s="880"/>
      <c r="AE35" s="881"/>
      <c r="AF35" s="877"/>
      <c r="AG35" s="877"/>
      <c r="AH35" s="877"/>
      <c r="AI35" s="878"/>
    </row>
    <row r="36" spans="1:37" ht="15" customHeight="1">
      <c r="A36" s="752"/>
      <c r="B36" s="753"/>
      <c r="C36" s="753"/>
      <c r="D36" s="753"/>
      <c r="E36" s="753"/>
      <c r="F36" s="753"/>
      <c r="G36" s="753"/>
      <c r="H36" s="757"/>
      <c r="I36" s="758"/>
      <c r="J36" s="759"/>
      <c r="K36" s="733"/>
      <c r="L36" s="734"/>
      <c r="M36" s="734"/>
      <c r="N36" s="735"/>
      <c r="O36" s="805"/>
      <c r="P36" s="806"/>
      <c r="Q36" s="806"/>
      <c r="R36" s="806"/>
      <c r="S36" s="806"/>
      <c r="U36" s="7" t="s">
        <v>195</v>
      </c>
    </row>
    <row r="37" spans="1:37" ht="15" customHeight="1">
      <c r="A37" s="788"/>
      <c r="B37" s="789"/>
      <c r="C37" s="789"/>
      <c r="D37" s="789"/>
      <c r="E37" s="789"/>
      <c r="F37" s="789"/>
      <c r="G37" s="789"/>
      <c r="H37" s="794"/>
      <c r="I37" s="795"/>
      <c r="J37" s="796"/>
      <c r="K37" s="723"/>
      <c r="L37" s="724"/>
      <c r="M37" s="724"/>
      <c r="N37" s="725"/>
      <c r="O37" s="807"/>
      <c r="P37" s="808"/>
      <c r="Q37" s="808"/>
      <c r="R37" s="808"/>
      <c r="S37" s="808"/>
      <c r="U37" s="87" t="s">
        <v>196</v>
      </c>
    </row>
    <row r="38" spans="1:37" ht="15" customHeight="1">
      <c r="A38" s="6" t="s">
        <v>197</v>
      </c>
      <c r="S38" s="9"/>
      <c r="T38" s="9"/>
      <c r="U38" s="34"/>
      <c r="V38" s="26"/>
      <c r="W38" s="26"/>
      <c r="X38" s="26"/>
      <c r="Y38" s="26"/>
      <c r="Z38" s="26"/>
      <c r="AA38" s="35"/>
      <c r="AB38" s="35"/>
      <c r="AC38" s="35"/>
      <c r="AD38" s="8"/>
      <c r="AE38" s="21"/>
      <c r="AF38" s="21"/>
      <c r="AG38" s="21"/>
      <c r="AH38" s="21"/>
      <c r="AI38" s="22"/>
    </row>
    <row r="39" spans="1:37" ht="15" customHeight="1">
      <c r="A39" s="732" t="s">
        <v>105</v>
      </c>
      <c r="B39" s="544"/>
      <c r="C39" s="544"/>
      <c r="D39" s="544"/>
      <c r="E39" s="544"/>
      <c r="F39" s="544" t="s">
        <v>98</v>
      </c>
      <c r="G39" s="793"/>
      <c r="H39" s="732" t="s">
        <v>104</v>
      </c>
      <c r="I39" s="544"/>
      <c r="J39" s="544"/>
      <c r="K39" s="544"/>
      <c r="L39" s="544"/>
      <c r="M39" s="545" t="s">
        <v>98</v>
      </c>
      <c r="N39" s="718"/>
      <c r="O39" s="685" t="s">
        <v>104</v>
      </c>
      <c r="P39" s="686"/>
      <c r="Q39" s="686"/>
      <c r="R39" s="686" t="s">
        <v>98</v>
      </c>
      <c r="S39" s="687"/>
      <c r="T39" s="45"/>
      <c r="U39" s="37"/>
      <c r="V39" s="20"/>
      <c r="W39" s="20"/>
      <c r="X39" s="20"/>
      <c r="Y39" s="20"/>
      <c r="Z39" s="20"/>
      <c r="AA39" s="20"/>
      <c r="AB39" s="20"/>
      <c r="AC39" s="20"/>
      <c r="AD39" s="20"/>
      <c r="AE39" s="20"/>
      <c r="AF39" s="20"/>
      <c r="AG39" s="20"/>
      <c r="AH39" s="20"/>
      <c r="AI39" s="38"/>
    </row>
    <row r="40" spans="1:37" ht="21" customHeight="1">
      <c r="A40" s="798" t="s">
        <v>92</v>
      </c>
      <c r="B40" s="799"/>
      <c r="C40" s="799" t="s">
        <v>93</v>
      </c>
      <c r="D40" s="799" t="s">
        <v>94</v>
      </c>
      <c r="E40" s="799"/>
      <c r="F40" s="719">
        <v>1</v>
      </c>
      <c r="G40" s="720"/>
      <c r="H40" s="803" t="s">
        <v>99</v>
      </c>
      <c r="I40" s="802"/>
      <c r="J40" s="802" t="s">
        <v>93</v>
      </c>
      <c r="K40" s="717" t="s">
        <v>94</v>
      </c>
      <c r="L40" s="717"/>
      <c r="M40" s="719"/>
      <c r="N40" s="720"/>
      <c r="O40" s="688" t="s">
        <v>101</v>
      </c>
      <c r="P40" s="804" t="s">
        <v>102</v>
      </c>
      <c r="Q40" s="804"/>
      <c r="R40" s="809"/>
      <c r="S40" s="810"/>
      <c r="T40" s="46"/>
      <c r="U40" s="33"/>
      <c r="V40" s="28"/>
      <c r="W40" s="28"/>
      <c r="X40" s="28"/>
      <c r="Y40" s="28"/>
      <c r="Z40" s="28"/>
      <c r="AA40" s="27"/>
      <c r="AB40" s="27"/>
      <c r="AC40" s="27"/>
      <c r="AD40" s="20"/>
      <c r="AE40" s="23"/>
      <c r="AF40" s="23"/>
      <c r="AG40" s="23"/>
      <c r="AH40" s="23"/>
      <c r="AI40" s="24"/>
    </row>
    <row r="41" spans="1:37" ht="27" customHeight="1">
      <c r="A41" s="800"/>
      <c r="B41" s="797"/>
      <c r="C41" s="797"/>
      <c r="D41" s="797" t="s">
        <v>95</v>
      </c>
      <c r="E41" s="797"/>
      <c r="F41" s="721">
        <v>1</v>
      </c>
      <c r="G41" s="722"/>
      <c r="H41" s="738"/>
      <c r="I41" s="739"/>
      <c r="J41" s="739"/>
      <c r="K41" s="716" t="s">
        <v>95</v>
      </c>
      <c r="L41" s="716"/>
      <c r="M41" s="721">
        <v>1</v>
      </c>
      <c r="N41" s="722"/>
      <c r="O41" s="689"/>
      <c r="P41" s="790"/>
      <c r="Q41" s="790"/>
      <c r="R41" s="811"/>
      <c r="S41" s="812"/>
      <c r="T41" s="46"/>
      <c r="U41" s="33"/>
      <c r="V41" s="28"/>
      <c r="W41" s="28"/>
      <c r="X41" s="28"/>
      <c r="Y41" s="28"/>
      <c r="Z41" s="28"/>
      <c r="AA41" s="27"/>
      <c r="AB41" s="27"/>
      <c r="AC41" s="27"/>
      <c r="AD41" s="20"/>
      <c r="AE41" s="23"/>
      <c r="AF41" s="23"/>
      <c r="AG41" s="23"/>
      <c r="AH41" s="23"/>
      <c r="AI41" s="24"/>
    </row>
    <row r="42" spans="1:37" ht="19.5" customHeight="1">
      <c r="A42" s="800"/>
      <c r="B42" s="797"/>
      <c r="C42" s="797" t="s">
        <v>73</v>
      </c>
      <c r="D42" s="797" t="s">
        <v>96</v>
      </c>
      <c r="E42" s="797"/>
      <c r="F42" s="742">
        <v>1</v>
      </c>
      <c r="G42" s="743"/>
      <c r="H42" s="738" t="s">
        <v>100</v>
      </c>
      <c r="I42" s="739"/>
      <c r="J42" s="739" t="s">
        <v>73</v>
      </c>
      <c r="K42" s="736" t="s">
        <v>96</v>
      </c>
      <c r="L42" s="736"/>
      <c r="M42" s="742"/>
      <c r="N42" s="743"/>
      <c r="O42" s="689"/>
      <c r="P42" s="790" t="s">
        <v>103</v>
      </c>
      <c r="Q42" s="790"/>
      <c r="R42" s="811"/>
      <c r="S42" s="812"/>
      <c r="T42" s="46"/>
      <c r="U42" s="36"/>
      <c r="V42" s="30"/>
      <c r="W42" s="30"/>
      <c r="X42" s="31"/>
      <c r="Y42" s="31"/>
      <c r="Z42" s="31"/>
      <c r="AA42" s="32"/>
      <c r="AB42" s="32"/>
      <c r="AC42" s="32"/>
      <c r="AD42" s="20"/>
      <c r="AE42" s="23"/>
      <c r="AF42" s="23"/>
      <c r="AG42" s="23"/>
      <c r="AH42" s="23"/>
      <c r="AI42" s="24"/>
    </row>
    <row r="43" spans="1:37" ht="19.5" customHeight="1">
      <c r="A43" s="801"/>
      <c r="B43" s="792"/>
      <c r="C43" s="792"/>
      <c r="D43" s="792" t="s">
        <v>97</v>
      </c>
      <c r="E43" s="792"/>
      <c r="F43" s="714">
        <v>85</v>
      </c>
      <c r="G43" s="715"/>
      <c r="H43" s="740"/>
      <c r="I43" s="741"/>
      <c r="J43" s="741"/>
      <c r="K43" s="737" t="s">
        <v>97</v>
      </c>
      <c r="L43" s="737"/>
      <c r="M43" s="714"/>
      <c r="N43" s="715"/>
      <c r="O43" s="690"/>
      <c r="P43" s="791"/>
      <c r="Q43" s="791"/>
      <c r="R43" s="813"/>
      <c r="S43" s="814"/>
      <c r="T43" s="46"/>
      <c r="U43" s="47"/>
      <c r="V43" s="48"/>
      <c r="W43" s="48"/>
      <c r="X43" s="49"/>
      <c r="Y43" s="49"/>
      <c r="Z43" s="49"/>
      <c r="AA43" s="50"/>
      <c r="AB43" s="50"/>
      <c r="AC43" s="50"/>
      <c r="AD43" s="39"/>
      <c r="AE43" s="51"/>
      <c r="AF43" s="51"/>
      <c r="AG43" s="51"/>
      <c r="AH43" s="51"/>
      <c r="AI43" s="52"/>
    </row>
    <row r="44" spans="1:37" ht="19.5" customHeight="1">
      <c r="U44" s="31"/>
      <c r="V44" s="31"/>
      <c r="W44" s="31"/>
      <c r="X44" s="31"/>
      <c r="Y44" s="31"/>
      <c r="Z44" s="31"/>
      <c r="AA44" s="32"/>
      <c r="AB44" s="32"/>
      <c r="AC44" s="32"/>
      <c r="AD44" s="20"/>
      <c r="AE44" s="23"/>
      <c r="AF44" s="23"/>
      <c r="AG44" s="23"/>
      <c r="AH44" s="23"/>
      <c r="AI44" s="23"/>
    </row>
    <row r="45" spans="1:37" ht="19.5" customHeight="1">
      <c r="U45" s="20"/>
      <c r="V45" s="20"/>
      <c r="W45" s="20"/>
      <c r="X45" s="20"/>
      <c r="Y45" s="20"/>
      <c r="Z45" s="20"/>
      <c r="AA45" s="20"/>
      <c r="AB45" s="20"/>
      <c r="AC45" s="20"/>
      <c r="AD45" s="20"/>
      <c r="AE45" s="20"/>
      <c r="AF45" s="20"/>
      <c r="AG45" s="20"/>
      <c r="AH45" s="20"/>
      <c r="AI45" s="20"/>
    </row>
    <row r="46" spans="1:37">
      <c r="U46" s="20"/>
      <c r="V46" s="20"/>
      <c r="W46" s="20"/>
      <c r="X46" s="20"/>
      <c r="Y46" s="20"/>
      <c r="Z46" s="20"/>
      <c r="AA46" s="20"/>
      <c r="AB46" s="20"/>
      <c r="AC46" s="20"/>
      <c r="AD46" s="20"/>
      <c r="AE46" s="20"/>
      <c r="AF46" s="20"/>
      <c r="AG46" s="20"/>
      <c r="AH46" s="20"/>
      <c r="AI46" s="20"/>
    </row>
    <row r="47" spans="1:37">
      <c r="U47" s="20"/>
      <c r="V47" s="20"/>
      <c r="W47" s="20"/>
      <c r="X47" s="20"/>
      <c r="Y47" s="20"/>
      <c r="Z47" s="20"/>
      <c r="AA47" s="20"/>
      <c r="AB47" s="20"/>
      <c r="AC47" s="20"/>
      <c r="AD47" s="20"/>
      <c r="AE47" s="20"/>
      <c r="AF47" s="20"/>
      <c r="AG47" s="20"/>
      <c r="AH47" s="20"/>
      <c r="AI47" s="20"/>
    </row>
    <row r="48" spans="1:37">
      <c r="U48" s="20"/>
      <c r="V48" s="20"/>
      <c r="W48" s="20"/>
      <c r="X48" s="20"/>
      <c r="Y48" s="20"/>
      <c r="Z48" s="20"/>
      <c r="AA48" s="20"/>
      <c r="AB48" s="20"/>
      <c r="AC48" s="20"/>
      <c r="AD48" s="20"/>
      <c r="AE48" s="20"/>
      <c r="AF48" s="20"/>
      <c r="AG48" s="20"/>
      <c r="AH48" s="20"/>
      <c r="AI48" s="20"/>
    </row>
    <row r="49" spans="21:35">
      <c r="U49" s="20"/>
      <c r="V49" s="20"/>
      <c r="W49" s="20"/>
      <c r="X49" s="20"/>
      <c r="Y49" s="20"/>
      <c r="Z49" s="20"/>
      <c r="AA49" s="20"/>
      <c r="AB49" s="20"/>
      <c r="AC49" s="20"/>
      <c r="AD49" s="20"/>
      <c r="AE49" s="20"/>
      <c r="AF49" s="20"/>
      <c r="AG49" s="20"/>
      <c r="AH49" s="20"/>
      <c r="AI49" s="20"/>
    </row>
  </sheetData>
  <mergeCells count="258">
    <mergeCell ref="O17:O18"/>
    <mergeCell ref="K40:L40"/>
    <mergeCell ref="M40:N40"/>
    <mergeCell ref="O40:O43"/>
    <mergeCell ref="P40:Q41"/>
    <mergeCell ref="R40:S41"/>
    <mergeCell ref="D41:E41"/>
    <mergeCell ref="F41:G41"/>
    <mergeCell ref="K41:L41"/>
    <mergeCell ref="M41:N41"/>
    <mergeCell ref="D42:E42"/>
    <mergeCell ref="K42:L42"/>
    <mergeCell ref="M42:N42"/>
    <mergeCell ref="P42:Q43"/>
    <mergeCell ref="R42:S43"/>
    <mergeCell ref="D43:E43"/>
    <mergeCell ref="F43:G43"/>
    <mergeCell ref="K43:L43"/>
    <mergeCell ref="M43:N43"/>
    <mergeCell ref="A36:G36"/>
    <mergeCell ref="H36:J37"/>
    <mergeCell ref="K36:N36"/>
    <mergeCell ref="O36:S37"/>
    <mergeCell ref="A37:G37"/>
    <mergeCell ref="A40:B43"/>
    <mergeCell ref="C40:C41"/>
    <mergeCell ref="D40:E40"/>
    <mergeCell ref="F40:G40"/>
    <mergeCell ref="H40:I41"/>
    <mergeCell ref="J40:J41"/>
    <mergeCell ref="C42:C43"/>
    <mergeCell ref="F42:G42"/>
    <mergeCell ref="H42:I43"/>
    <mergeCell ref="J42:J43"/>
    <mergeCell ref="K37:N37"/>
    <mergeCell ref="A39:E39"/>
    <mergeCell ref="F39:G39"/>
    <mergeCell ref="H39:L39"/>
    <mergeCell ref="M39:N39"/>
    <mergeCell ref="O39:Q39"/>
    <mergeCell ref="R39:S39"/>
    <mergeCell ref="A34:G34"/>
    <mergeCell ref="H34:J35"/>
    <mergeCell ref="K34:N34"/>
    <mergeCell ref="O34:S35"/>
    <mergeCell ref="U34:X35"/>
    <mergeCell ref="Y34:AA35"/>
    <mergeCell ref="AB34:AE35"/>
    <mergeCell ref="AF34:AI35"/>
    <mergeCell ref="A35:G35"/>
    <mergeCell ref="K35:N35"/>
    <mergeCell ref="A31:G32"/>
    <mergeCell ref="H31:J33"/>
    <mergeCell ref="K31:N32"/>
    <mergeCell ref="O31:S31"/>
    <mergeCell ref="U31:X33"/>
    <mergeCell ref="Y31:AA31"/>
    <mergeCell ref="AB31:AE31"/>
    <mergeCell ref="AF31:AI31"/>
    <mergeCell ref="O32:S33"/>
    <mergeCell ref="Y32:AA33"/>
    <mergeCell ref="AB32:AE33"/>
    <mergeCell ref="AF32:AI33"/>
    <mergeCell ref="A33:G33"/>
    <mergeCell ref="K33:N33"/>
    <mergeCell ref="A29:G30"/>
    <mergeCell ref="H29:J30"/>
    <mergeCell ref="K29:N29"/>
    <mergeCell ref="O29:S30"/>
    <mergeCell ref="U29:X30"/>
    <mergeCell ref="Y29:AA30"/>
    <mergeCell ref="AB29:AE30"/>
    <mergeCell ref="AF29:AI30"/>
    <mergeCell ref="K30:N30"/>
    <mergeCell ref="A26:G27"/>
    <mergeCell ref="H26:J27"/>
    <mergeCell ref="K26:N27"/>
    <mergeCell ref="O26:S27"/>
    <mergeCell ref="U26:X27"/>
    <mergeCell ref="Y26:AA27"/>
    <mergeCell ref="AC26:AE26"/>
    <mergeCell ref="AF26:AI27"/>
    <mergeCell ref="AC27:AE27"/>
    <mergeCell ref="A23:G25"/>
    <mergeCell ref="H23:J23"/>
    <mergeCell ref="K23:N23"/>
    <mergeCell ref="O23:S23"/>
    <mergeCell ref="U23:X25"/>
    <mergeCell ref="Y23:AA25"/>
    <mergeCell ref="AB23:AE23"/>
    <mergeCell ref="AF23:AI23"/>
    <mergeCell ref="H24:J25"/>
    <mergeCell ref="K24:N25"/>
    <mergeCell ref="O24:S25"/>
    <mergeCell ref="AC24:AE24"/>
    <mergeCell ref="AF24:AI25"/>
    <mergeCell ref="AC25:AE25"/>
    <mergeCell ref="A22:G22"/>
    <mergeCell ref="H22:J22"/>
    <mergeCell ref="K22:N22"/>
    <mergeCell ref="O22:S22"/>
    <mergeCell ref="U22:X22"/>
    <mergeCell ref="Y22:AA22"/>
    <mergeCell ref="N19:N20"/>
    <mergeCell ref="AB22:AE22"/>
    <mergeCell ref="AF22:AI22"/>
    <mergeCell ref="S19:U20"/>
    <mergeCell ref="L19:M20"/>
    <mergeCell ref="O19:O20"/>
    <mergeCell ref="P19:R20"/>
    <mergeCell ref="V19:W20"/>
    <mergeCell ref="X19:Y20"/>
    <mergeCell ref="Z19:AA20"/>
    <mergeCell ref="AK13:AK14"/>
    <mergeCell ref="Z15:AA16"/>
    <mergeCell ref="AB15:AD16"/>
    <mergeCell ref="AE15:AF16"/>
    <mergeCell ref="AG15:AI16"/>
    <mergeCell ref="AK17:AK18"/>
    <mergeCell ref="AB17:AD18"/>
    <mergeCell ref="AE17:AF18"/>
    <mergeCell ref="A19:C20"/>
    <mergeCell ref="D19:D20"/>
    <mergeCell ref="E19:E20"/>
    <mergeCell ref="F19:I20"/>
    <mergeCell ref="J19:K20"/>
    <mergeCell ref="AE19:AF20"/>
    <mergeCell ref="AG19:AI20"/>
    <mergeCell ref="AB20:AD20"/>
    <mergeCell ref="A17:C18"/>
    <mergeCell ref="D17:D18"/>
    <mergeCell ref="E17:E18"/>
    <mergeCell ref="G17:H17"/>
    <mergeCell ref="J17:K18"/>
    <mergeCell ref="L17:M18"/>
    <mergeCell ref="G18:H18"/>
    <mergeCell ref="N17:N18"/>
    <mergeCell ref="S17:U18"/>
    <mergeCell ref="V17:W18"/>
    <mergeCell ref="X17:Y18"/>
    <mergeCell ref="Z17:AA18"/>
    <mergeCell ref="AG17:AI18"/>
    <mergeCell ref="V15:W16"/>
    <mergeCell ref="X15:Y16"/>
    <mergeCell ref="AB13:AD14"/>
    <mergeCell ref="AE13:AF14"/>
    <mergeCell ref="AG13:AI14"/>
    <mergeCell ref="G16:H16"/>
    <mergeCell ref="L15:M16"/>
    <mergeCell ref="N15:N16"/>
    <mergeCell ref="O15:O16"/>
    <mergeCell ref="S15:U16"/>
    <mergeCell ref="G14:H14"/>
    <mergeCell ref="A15:C16"/>
    <mergeCell ref="D15:D16"/>
    <mergeCell ref="E15:E16"/>
    <mergeCell ref="G15:H15"/>
    <mergeCell ref="J15:K16"/>
    <mergeCell ref="A13:C14"/>
    <mergeCell ref="D13:D14"/>
    <mergeCell ref="E13:E14"/>
    <mergeCell ref="G13:H13"/>
    <mergeCell ref="J13:K14"/>
    <mergeCell ref="L13:M14"/>
    <mergeCell ref="Z11:AA12"/>
    <mergeCell ref="AB11:AD12"/>
    <mergeCell ref="AE11:AF12"/>
    <mergeCell ref="AG11:AI12"/>
    <mergeCell ref="N13:N14"/>
    <mergeCell ref="O13:O14"/>
    <mergeCell ref="S13:U14"/>
    <mergeCell ref="V13:W14"/>
    <mergeCell ref="X13:Y14"/>
    <mergeCell ref="Z13:AA14"/>
    <mergeCell ref="AB9:AD10"/>
    <mergeCell ref="AE9:AF10"/>
    <mergeCell ref="AG9:AI10"/>
    <mergeCell ref="AK9:AK10"/>
    <mergeCell ref="G10:H10"/>
    <mergeCell ref="A11:C12"/>
    <mergeCell ref="D11:D12"/>
    <mergeCell ref="E11:E12"/>
    <mergeCell ref="G11:H11"/>
    <mergeCell ref="J11:K12"/>
    <mergeCell ref="AK11:AK12"/>
    <mergeCell ref="G12:H12"/>
    <mergeCell ref="L11:M12"/>
    <mergeCell ref="N11:N12"/>
    <mergeCell ref="O11:O12"/>
    <mergeCell ref="S11:U12"/>
    <mergeCell ref="V11:W12"/>
    <mergeCell ref="X11:Y12"/>
    <mergeCell ref="A9:C10"/>
    <mergeCell ref="D9:D10"/>
    <mergeCell ref="E9:E10"/>
    <mergeCell ref="G9:H9"/>
    <mergeCell ref="J9:K10"/>
    <mergeCell ref="L9:M10"/>
    <mergeCell ref="N9:N10"/>
    <mergeCell ref="O9:O10"/>
    <mergeCell ref="S9:U10"/>
    <mergeCell ref="A7:C8"/>
    <mergeCell ref="D7:D8"/>
    <mergeCell ref="E7:E8"/>
    <mergeCell ref="G7:H7"/>
    <mergeCell ref="J7:K8"/>
    <mergeCell ref="G8:H8"/>
    <mergeCell ref="L7:M8"/>
    <mergeCell ref="N7:N8"/>
    <mergeCell ref="O7:O8"/>
    <mergeCell ref="Z5:AA6"/>
    <mergeCell ref="AB5:AD5"/>
    <mergeCell ref="AE5:AF5"/>
    <mergeCell ref="AG5:AI6"/>
    <mergeCell ref="AK5:AK6"/>
    <mergeCell ref="AL5:AL20"/>
    <mergeCell ref="G6:H6"/>
    <mergeCell ref="J6:K6"/>
    <mergeCell ref="S6:U6"/>
    <mergeCell ref="V6:W6"/>
    <mergeCell ref="X6:Y6"/>
    <mergeCell ref="AB6:AD6"/>
    <mergeCell ref="AE6:AF6"/>
    <mergeCell ref="Z7:AA8"/>
    <mergeCell ref="AB7:AD8"/>
    <mergeCell ref="AE7:AF8"/>
    <mergeCell ref="AG7:AI8"/>
    <mergeCell ref="AK7:AK8"/>
    <mergeCell ref="S7:U8"/>
    <mergeCell ref="V7:W8"/>
    <mergeCell ref="X7:Y8"/>
    <mergeCell ref="V9:W10"/>
    <mergeCell ref="X9:Y10"/>
    <mergeCell ref="Z9:AA10"/>
    <mergeCell ref="A5:C6"/>
    <mergeCell ref="G5:H5"/>
    <mergeCell ref="J5:K5"/>
    <mergeCell ref="L5:M6"/>
    <mergeCell ref="O5:O6"/>
    <mergeCell ref="S5:U5"/>
    <mergeCell ref="V5:W5"/>
    <mergeCell ref="X5:Y5"/>
    <mergeCell ref="A2:C4"/>
    <mergeCell ref="D2:D4"/>
    <mergeCell ref="E2:E4"/>
    <mergeCell ref="L2:M4"/>
    <mergeCell ref="N2:N4"/>
    <mergeCell ref="AG2:AI4"/>
    <mergeCell ref="F3:I4"/>
    <mergeCell ref="J3:K4"/>
    <mergeCell ref="O3:O4"/>
    <mergeCell ref="P3:R4"/>
    <mergeCell ref="S3:U4"/>
    <mergeCell ref="V3:W4"/>
    <mergeCell ref="X3:Y4"/>
    <mergeCell ref="Z3:AA4"/>
    <mergeCell ref="AB3:AD4"/>
    <mergeCell ref="AE3:AF4"/>
  </mergeCells>
  <phoneticPr fontId="47"/>
  <dataValidations count="1">
    <dataValidation type="list" allowBlank="1" showInputMessage="1" showErrorMessage="1" sqref="L5:L19 M5:M18">
      <formula1>$AN$5:$AN$9</formula1>
    </dataValidation>
  </dataValidations>
  <printOptions horizontalCentered="1"/>
  <pageMargins left="0.31496062992125984" right="0.31496062992125984" top="0.55118110236220474" bottom="0.35433070866141736" header="0.31496062992125984" footer="0.31496062992125984"/>
  <pageSetup paperSize="9" scale="92" orientation="landscape" blackAndWhite="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heetViews>
  <sheetFormatPr defaultRowHeight="13.5"/>
  <cols>
    <col min="1" max="1" width="9.375" customWidth="1"/>
    <col min="2" max="4" width="18.75" customWidth="1"/>
  </cols>
  <sheetData>
    <row r="1" spans="1:4">
      <c r="A1" s="62"/>
      <c r="B1" s="964" t="s">
        <v>150</v>
      </c>
      <c r="C1" s="965"/>
      <c r="D1" s="63" t="s">
        <v>151</v>
      </c>
    </row>
    <row r="2" spans="1:4" ht="14.25" thickBot="1">
      <c r="A2" s="64" t="s">
        <v>152</v>
      </c>
      <c r="B2" s="65" t="s">
        <v>153</v>
      </c>
      <c r="C2" s="65" t="s">
        <v>154</v>
      </c>
      <c r="D2" s="66" t="s">
        <v>155</v>
      </c>
    </row>
    <row r="3" spans="1:4">
      <c r="A3" s="67">
        <v>2</v>
      </c>
      <c r="B3" s="68">
        <v>0.5</v>
      </c>
      <c r="C3" s="68">
        <v>0.68400000000000005</v>
      </c>
      <c r="D3" s="69">
        <v>0.5</v>
      </c>
    </row>
    <row r="4" spans="1:4">
      <c r="A4" s="154">
        <v>3</v>
      </c>
      <c r="B4" s="155">
        <v>0.33300000000000002</v>
      </c>
      <c r="C4" s="155">
        <v>0.53600000000000003</v>
      </c>
      <c r="D4" s="156">
        <v>0.33400000000000002</v>
      </c>
    </row>
    <row r="5" spans="1:4">
      <c r="A5" s="70">
        <v>4</v>
      </c>
      <c r="B5" s="71">
        <v>0.25</v>
      </c>
      <c r="C5" s="71">
        <v>0.438</v>
      </c>
      <c r="D5" s="72">
        <v>0.25</v>
      </c>
    </row>
    <row r="6" spans="1:4" ht="14.25" thickBot="1">
      <c r="A6" s="157">
        <v>5</v>
      </c>
      <c r="B6" s="158">
        <v>0.2</v>
      </c>
      <c r="C6" s="158">
        <v>0.36899999999999999</v>
      </c>
      <c r="D6" s="159">
        <v>0.2</v>
      </c>
    </row>
    <row r="7" spans="1:4">
      <c r="A7" s="67">
        <v>6</v>
      </c>
      <c r="B7" s="68">
        <v>0.16600000000000001</v>
      </c>
      <c r="C7" s="68">
        <v>0.31900000000000001</v>
      </c>
      <c r="D7" s="69">
        <v>0.16700000000000001</v>
      </c>
    </row>
    <row r="8" spans="1:4">
      <c r="A8" s="154">
        <v>7</v>
      </c>
      <c r="B8" s="155">
        <v>0.14199999999999999</v>
      </c>
      <c r="C8" s="155">
        <v>0.28000000000000003</v>
      </c>
      <c r="D8" s="156">
        <v>0.14299999999999999</v>
      </c>
    </row>
    <row r="9" spans="1:4">
      <c r="A9" s="70">
        <v>8</v>
      </c>
      <c r="B9" s="71">
        <v>0.125</v>
      </c>
      <c r="C9" s="71">
        <v>0.25</v>
      </c>
      <c r="D9" s="72">
        <v>0.125</v>
      </c>
    </row>
    <row r="10" spans="1:4">
      <c r="A10" s="154">
        <v>9</v>
      </c>
      <c r="B10" s="155">
        <v>0.111</v>
      </c>
      <c r="C10" s="155">
        <v>0.22600000000000001</v>
      </c>
      <c r="D10" s="156">
        <v>0.112</v>
      </c>
    </row>
    <row r="11" spans="1:4" ht="14.25" thickBot="1">
      <c r="A11" s="73">
        <v>10</v>
      </c>
      <c r="B11" s="74">
        <v>0.1</v>
      </c>
      <c r="C11" s="74">
        <v>0.20599999999999999</v>
      </c>
      <c r="D11" s="75">
        <v>0.1</v>
      </c>
    </row>
    <row r="12" spans="1:4">
      <c r="A12" s="160">
        <v>11</v>
      </c>
      <c r="B12" s="161">
        <v>0.09</v>
      </c>
      <c r="C12" s="161">
        <v>0.189</v>
      </c>
      <c r="D12" s="162">
        <v>9.0999999999999998E-2</v>
      </c>
    </row>
    <row r="13" spans="1:4">
      <c r="A13" s="70">
        <v>12</v>
      </c>
      <c r="B13" s="71">
        <v>8.3000000000000004E-2</v>
      </c>
      <c r="C13" s="71">
        <v>0.17499999999999999</v>
      </c>
      <c r="D13" s="72">
        <v>8.4000000000000005E-2</v>
      </c>
    </row>
    <row r="14" spans="1:4">
      <c r="A14" s="154">
        <v>13</v>
      </c>
      <c r="B14" s="155">
        <v>7.5999999999999998E-2</v>
      </c>
      <c r="C14" s="155">
        <v>0.16200000000000001</v>
      </c>
      <c r="D14" s="156">
        <v>7.6999999999999999E-2</v>
      </c>
    </row>
    <row r="15" spans="1:4">
      <c r="A15" s="70">
        <v>14</v>
      </c>
      <c r="B15" s="71">
        <v>7.0999999999999994E-2</v>
      </c>
      <c r="C15" s="71">
        <v>0.152</v>
      </c>
      <c r="D15" s="72">
        <v>7.1999999999999995E-2</v>
      </c>
    </row>
    <row r="16" spans="1:4" ht="14.25" thickBot="1">
      <c r="A16" s="157">
        <v>15</v>
      </c>
      <c r="B16" s="158">
        <v>6.6000000000000003E-2</v>
      </c>
      <c r="C16" s="158">
        <v>0.14199999999999999</v>
      </c>
      <c r="D16" s="159">
        <v>6.7000000000000004E-2</v>
      </c>
    </row>
    <row r="17" spans="1:4">
      <c r="A17" s="67">
        <v>16</v>
      </c>
      <c r="B17" s="68">
        <v>6.2E-2</v>
      </c>
      <c r="C17" s="68">
        <v>0.13400000000000001</v>
      </c>
      <c r="D17" s="69">
        <v>6.3E-2</v>
      </c>
    </row>
    <row r="18" spans="1:4">
      <c r="A18" s="154">
        <v>17</v>
      </c>
      <c r="B18" s="155">
        <v>5.8000000000000003E-2</v>
      </c>
      <c r="C18" s="155">
        <v>0.127</v>
      </c>
      <c r="D18" s="156">
        <v>5.8999999999999997E-2</v>
      </c>
    </row>
    <row r="19" spans="1:4">
      <c r="A19" s="70">
        <v>18</v>
      </c>
      <c r="B19" s="71">
        <v>5.5E-2</v>
      </c>
      <c r="C19" s="71">
        <v>0.12</v>
      </c>
      <c r="D19" s="72">
        <v>5.6000000000000001E-2</v>
      </c>
    </row>
    <row r="20" spans="1:4">
      <c r="A20" s="154">
        <v>19</v>
      </c>
      <c r="B20" s="155">
        <v>5.1999999999999998E-2</v>
      </c>
      <c r="C20" s="155">
        <v>0.114</v>
      </c>
      <c r="D20" s="156">
        <v>5.2999999999999999E-2</v>
      </c>
    </row>
    <row r="21" spans="1:4" ht="14.25" thickBot="1">
      <c r="A21" s="73">
        <v>20</v>
      </c>
      <c r="B21" s="74">
        <v>0.05</v>
      </c>
      <c r="C21" s="74">
        <v>0.109</v>
      </c>
      <c r="D21" s="75">
        <v>0.05</v>
      </c>
    </row>
    <row r="22" spans="1:4">
      <c r="A22" s="160">
        <v>21</v>
      </c>
      <c r="B22" s="161">
        <v>4.8000000000000001E-2</v>
      </c>
      <c r="C22" s="161">
        <v>0.104</v>
      </c>
      <c r="D22" s="162">
        <v>4.8000000000000001E-2</v>
      </c>
    </row>
    <row r="23" spans="1:4">
      <c r="A23" s="70">
        <v>22</v>
      </c>
      <c r="B23" s="71">
        <v>4.5999999999999999E-2</v>
      </c>
      <c r="C23" s="71">
        <v>9.9000000000000005E-2</v>
      </c>
      <c r="D23" s="72">
        <v>4.5999999999999999E-2</v>
      </c>
    </row>
    <row r="24" spans="1:4">
      <c r="A24" s="154">
        <v>23</v>
      </c>
      <c r="B24" s="155">
        <v>4.3999999999999997E-2</v>
      </c>
      <c r="C24" s="155">
        <v>9.5000000000000001E-2</v>
      </c>
      <c r="D24" s="156">
        <v>4.3999999999999997E-2</v>
      </c>
    </row>
    <row r="25" spans="1:4">
      <c r="A25" s="70">
        <v>24</v>
      </c>
      <c r="B25" s="71">
        <v>4.2000000000000003E-2</v>
      </c>
      <c r="C25" s="71">
        <v>9.1999999999999998E-2</v>
      </c>
      <c r="D25" s="72">
        <v>4.2000000000000003E-2</v>
      </c>
    </row>
    <row r="26" spans="1:4" ht="14.25" thickBot="1">
      <c r="A26" s="157">
        <v>25</v>
      </c>
      <c r="B26" s="158">
        <v>0.04</v>
      </c>
      <c r="C26" s="158">
        <v>8.7999999999999995E-2</v>
      </c>
      <c r="D26" s="159">
        <v>0.04</v>
      </c>
    </row>
    <row r="27" spans="1:4">
      <c r="A27" s="67">
        <v>26</v>
      </c>
      <c r="B27" s="68">
        <v>3.9E-2</v>
      </c>
      <c r="C27" s="68">
        <v>8.5000000000000006E-2</v>
      </c>
      <c r="D27" s="69">
        <v>3.9E-2</v>
      </c>
    </row>
    <row r="28" spans="1:4">
      <c r="A28" s="154">
        <v>27</v>
      </c>
      <c r="B28" s="155">
        <v>3.6999999999999998E-2</v>
      </c>
      <c r="C28" s="155">
        <v>8.2000000000000003E-2</v>
      </c>
      <c r="D28" s="156">
        <v>3.7999999999999999E-2</v>
      </c>
    </row>
    <row r="29" spans="1:4">
      <c r="A29" s="70">
        <v>28</v>
      </c>
      <c r="B29" s="71">
        <v>3.5999999999999997E-2</v>
      </c>
      <c r="C29" s="71">
        <v>7.9000000000000001E-2</v>
      </c>
      <c r="D29" s="72">
        <v>3.5999999999999997E-2</v>
      </c>
    </row>
    <row r="30" spans="1:4">
      <c r="A30" s="154">
        <v>29</v>
      </c>
      <c r="B30" s="155">
        <v>3.5000000000000003E-2</v>
      </c>
      <c r="C30" s="155">
        <v>7.5999999999999998E-2</v>
      </c>
      <c r="D30" s="156">
        <v>3.5000000000000003E-2</v>
      </c>
    </row>
    <row r="31" spans="1:4" ht="14.25" thickBot="1">
      <c r="A31" s="73">
        <v>30</v>
      </c>
      <c r="B31" s="74">
        <v>3.4000000000000002E-2</v>
      </c>
      <c r="C31" s="74">
        <v>7.3999999999999996E-2</v>
      </c>
      <c r="D31" s="75">
        <v>3.4000000000000002E-2</v>
      </c>
    </row>
    <row r="32" spans="1:4">
      <c r="A32" s="160">
        <v>31</v>
      </c>
      <c r="B32" s="161">
        <v>3.3000000000000002E-2</v>
      </c>
      <c r="C32" s="161">
        <v>7.1999999999999995E-2</v>
      </c>
      <c r="D32" s="162">
        <v>3.3000000000000002E-2</v>
      </c>
    </row>
    <row r="33" spans="1:4">
      <c r="A33" s="70">
        <v>32</v>
      </c>
      <c r="B33" s="71">
        <v>3.2000000000000001E-2</v>
      </c>
      <c r="C33" s="71">
        <v>6.9000000000000006E-2</v>
      </c>
      <c r="D33" s="72">
        <v>3.2000000000000001E-2</v>
      </c>
    </row>
    <row r="34" spans="1:4">
      <c r="A34" s="154">
        <v>33</v>
      </c>
      <c r="B34" s="155">
        <v>3.1E-2</v>
      </c>
      <c r="C34" s="155">
        <v>6.7000000000000004E-2</v>
      </c>
      <c r="D34" s="156">
        <v>3.1E-2</v>
      </c>
    </row>
    <row r="35" spans="1:4">
      <c r="A35" s="70">
        <v>34</v>
      </c>
      <c r="B35" s="71">
        <v>0.03</v>
      </c>
      <c r="C35" s="71">
        <v>6.6000000000000003E-2</v>
      </c>
      <c r="D35" s="72">
        <v>0.03</v>
      </c>
    </row>
    <row r="36" spans="1:4" ht="14.25" thickBot="1">
      <c r="A36" s="157">
        <v>35</v>
      </c>
      <c r="B36" s="158">
        <v>2.9000000000000001E-2</v>
      </c>
      <c r="C36" s="158">
        <v>6.4000000000000001E-2</v>
      </c>
      <c r="D36" s="159">
        <v>2.9000000000000001E-2</v>
      </c>
    </row>
    <row r="37" spans="1:4">
      <c r="A37" s="67">
        <v>36</v>
      </c>
      <c r="B37" s="68">
        <v>2.8000000000000001E-2</v>
      </c>
      <c r="C37" s="68">
        <v>6.2E-2</v>
      </c>
      <c r="D37" s="69">
        <v>2.8000000000000001E-2</v>
      </c>
    </row>
    <row r="38" spans="1:4">
      <c r="A38" s="154">
        <v>37</v>
      </c>
      <c r="B38" s="155">
        <v>2.7E-2</v>
      </c>
      <c r="C38" s="155">
        <v>0.06</v>
      </c>
      <c r="D38" s="156">
        <v>2.8000000000000001E-2</v>
      </c>
    </row>
    <row r="39" spans="1:4">
      <c r="A39" s="70">
        <v>38</v>
      </c>
      <c r="B39" s="71">
        <v>2.7E-2</v>
      </c>
      <c r="C39" s="71">
        <v>5.8999999999999997E-2</v>
      </c>
      <c r="D39" s="72">
        <v>2.7E-2</v>
      </c>
    </row>
    <row r="40" spans="1:4">
      <c r="A40" s="154">
        <v>39</v>
      </c>
      <c r="B40" s="155">
        <v>2.5999999999999999E-2</v>
      </c>
      <c r="C40" s="155">
        <v>5.7000000000000002E-2</v>
      </c>
      <c r="D40" s="156">
        <v>2.5999999999999999E-2</v>
      </c>
    </row>
    <row r="41" spans="1:4" ht="14.25" thickBot="1">
      <c r="A41" s="73">
        <v>40</v>
      </c>
      <c r="B41" s="74">
        <v>2.5000000000000001E-2</v>
      </c>
      <c r="C41" s="74">
        <v>5.6000000000000001E-2</v>
      </c>
      <c r="D41" s="75">
        <v>2.5000000000000001E-2</v>
      </c>
    </row>
    <row r="42" spans="1:4">
      <c r="A42" s="160">
        <v>41</v>
      </c>
      <c r="B42" s="161">
        <v>2.5000000000000001E-2</v>
      </c>
      <c r="C42" s="161">
        <v>5.5E-2</v>
      </c>
      <c r="D42" s="162">
        <v>2.5000000000000001E-2</v>
      </c>
    </row>
    <row r="43" spans="1:4">
      <c r="A43" s="70">
        <v>42</v>
      </c>
      <c r="B43" s="71">
        <v>2.4E-2</v>
      </c>
      <c r="C43" s="71">
        <v>5.2999999999999999E-2</v>
      </c>
      <c r="D43" s="72">
        <v>2.4E-2</v>
      </c>
    </row>
    <row r="44" spans="1:4">
      <c r="A44" s="154">
        <v>43</v>
      </c>
      <c r="B44" s="155">
        <v>2.4E-2</v>
      </c>
      <c r="C44" s="155">
        <v>5.1999999999999998E-2</v>
      </c>
      <c r="D44" s="156">
        <v>2.4E-2</v>
      </c>
    </row>
    <row r="45" spans="1:4">
      <c r="A45" s="163">
        <v>44</v>
      </c>
      <c r="B45" s="164">
        <v>2.3E-2</v>
      </c>
      <c r="C45" s="164">
        <v>5.0999999999999997E-2</v>
      </c>
      <c r="D45" s="165">
        <v>2.3E-2</v>
      </c>
    </row>
    <row r="46" spans="1:4" ht="14.25" thickBot="1">
      <c r="A46" s="157">
        <v>45</v>
      </c>
      <c r="B46" s="158">
        <v>2.3E-2</v>
      </c>
      <c r="C46" s="158">
        <v>0.05</v>
      </c>
      <c r="D46" s="159">
        <v>2.3E-2</v>
      </c>
    </row>
    <row r="47" spans="1:4">
      <c r="A47" s="67">
        <v>46</v>
      </c>
      <c r="B47" s="68">
        <v>2.1999999999999999E-2</v>
      </c>
      <c r="C47" s="68">
        <v>4.9000000000000002E-2</v>
      </c>
      <c r="D47" s="69">
        <v>2.1999999999999999E-2</v>
      </c>
    </row>
    <row r="48" spans="1:4">
      <c r="A48" s="154">
        <v>47</v>
      </c>
      <c r="B48" s="155">
        <v>2.1999999999999999E-2</v>
      </c>
      <c r="C48" s="155">
        <v>4.8000000000000001E-2</v>
      </c>
      <c r="D48" s="156">
        <v>2.1999999999999999E-2</v>
      </c>
    </row>
    <row r="49" spans="1:4">
      <c r="A49" s="70">
        <v>48</v>
      </c>
      <c r="B49" s="71">
        <v>2.1000000000000001E-2</v>
      </c>
      <c r="C49" s="71">
        <v>4.7E-2</v>
      </c>
      <c r="D49" s="72">
        <v>2.1000000000000001E-2</v>
      </c>
    </row>
    <row r="50" spans="1:4">
      <c r="A50" s="154">
        <v>49</v>
      </c>
      <c r="B50" s="155">
        <v>2.1000000000000001E-2</v>
      </c>
      <c r="C50" s="155">
        <v>4.5999999999999999E-2</v>
      </c>
      <c r="D50" s="156">
        <v>2.1000000000000001E-2</v>
      </c>
    </row>
    <row r="51" spans="1:4" ht="14.25" thickBot="1">
      <c r="A51" s="73">
        <v>50</v>
      </c>
      <c r="B51" s="74">
        <v>0.02</v>
      </c>
      <c r="C51" s="74">
        <v>4.4999999999999998E-2</v>
      </c>
      <c r="D51" s="75">
        <v>0.02</v>
      </c>
    </row>
  </sheetData>
  <mergeCells count="1">
    <mergeCell ref="B1:C1"/>
  </mergeCells>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収支計算書入力について</vt:lpstr>
      <vt:lpstr>収支計算-表</vt:lpstr>
      <vt:lpstr>収支計算書-裏</vt:lpstr>
      <vt:lpstr>収支計算-表 (記入例)</vt:lpstr>
      <vt:lpstr>収支計算書-裏 (記入例)</vt:lpstr>
      <vt:lpstr>償却率表</vt:lpstr>
      <vt:lpstr>'収支計算書-裏'!Print_Area</vt:lpstr>
      <vt:lpstr>'収支計算書-裏 (記入例)'!Print_Area</vt:lpstr>
      <vt:lpstr>'収支計算-表'!Print_Area</vt:lpstr>
      <vt:lpstr>'収支計算-表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2019-12-17T00:00:15Z</dcterms:created>
  <dcterms:modified xsi:type="dcterms:W3CDTF">2023-11-28T07:34:25Z</dcterms:modified>
</cp:coreProperties>
</file>