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35" activeTab="1"/>
  </bookViews>
  <sheets>
    <sheet name="基本事項入力" sheetId="1" r:id="rId1"/>
    <sheet name="印刷（納付書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18" authorId="0">
      <text>
        <r>
          <rPr>
            <sz val="9"/>
            <rFont val="ＭＳ Ｐゴシック"/>
            <family val="3"/>
          </rPr>
          <t xml:space="preserve">通常は、現年度を入力します。数字のみ入力してください！！
</t>
        </r>
      </text>
    </comment>
    <comment ref="A21" authorId="0">
      <text>
        <r>
          <rPr>
            <sz val="9"/>
            <rFont val="ＭＳ Ｐゴシック"/>
            <family val="3"/>
          </rPr>
          <t xml:space="preserve">入力方法：
「２０１６／１／１」或いは
「Ｈ２８．１．１」と入力してください。
</t>
        </r>
      </text>
    </comment>
    <comment ref="H21" authorId="0">
      <text>
        <r>
          <rPr>
            <b/>
            <sz val="9"/>
            <rFont val="ＭＳ Ｐゴシック"/>
            <family val="3"/>
          </rPr>
          <t>入力方法：
「２０１６／３／３１」或いは「Ｈ２８．３．３１」と入力してください。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分かる限りで入力してください。</t>
        </r>
      </text>
    </comment>
    <comment ref="F3" authorId="0">
      <text>
        <r>
          <rPr>
            <b/>
            <sz val="9"/>
            <color indexed="10"/>
            <rFont val="ＭＳ Ｐゴシック"/>
            <family val="3"/>
          </rPr>
          <t>作成者:
ここは、絶対に入力しないでください。</t>
        </r>
      </text>
    </comment>
    <comment ref="F4" authorId="0">
      <text>
        <r>
          <rPr>
            <b/>
            <sz val="9"/>
            <color indexed="10"/>
            <rFont val="ＭＳ Ｐゴシック"/>
            <family val="3"/>
          </rPr>
          <t>作成者:
ここは、絶対に入力しないでください。</t>
        </r>
      </text>
    </comment>
    <comment ref="F5" authorId="0">
      <text>
        <r>
          <rPr>
            <b/>
            <sz val="9"/>
            <color indexed="10"/>
            <rFont val="ＭＳ Ｐゴシック"/>
            <family val="3"/>
          </rPr>
          <t>作成者:
ここは、絶対に入力しないでください。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ビル名、部屋番号等を入力してください。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ビル名、階数、部屋番号等を入力してください。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都道府県から入力してください。
</t>
        </r>
      </text>
    </comment>
    <comment ref="I12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桐生市から入力してください。
</t>
        </r>
      </text>
    </comment>
    <comment ref="P2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１～７までの数字を入力してください。</t>
        </r>
      </text>
    </comment>
    <comment ref="R29" authorId="0">
      <text>
        <r>
          <rPr>
            <b/>
            <sz val="9"/>
            <rFont val="ＭＳ Ｐゴシック"/>
            <family val="3"/>
          </rPr>
          <t>入力例：
H28.5.31或いは
2016/5/31
と入力してください。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問合せ先の電話番号を入力してください。
</t>
        </r>
      </text>
    </comment>
    <comment ref="A8" authorId="0">
      <text>
        <r>
          <rPr>
            <b/>
            <sz val="9"/>
            <color indexed="10"/>
            <rFont val="ＭＳ Ｐゴシック"/>
            <family val="3"/>
          </rPr>
          <t>作成者:
ここは、絶対に入力しないでください。</t>
        </r>
      </text>
    </comment>
    <comment ref="K8" authorId="0">
      <text>
        <r>
          <rPr>
            <b/>
            <sz val="9"/>
            <color indexed="10"/>
            <rFont val="ＭＳ Ｐゴシック"/>
            <family val="3"/>
          </rPr>
          <t>作成者:
ここは、絶対に入力しないでください。</t>
        </r>
      </text>
    </comment>
  </commentList>
</comments>
</file>

<file path=xl/sharedStrings.xml><?xml version="1.0" encoding="utf-8"?>
<sst xmlns="http://schemas.openxmlformats.org/spreadsheetml/2006/main" count="184" uniqueCount="85">
  <si>
    <t>市町村コード</t>
  </si>
  <si>
    <t>都道府県</t>
  </si>
  <si>
    <t>市町村</t>
  </si>
  <si>
    <t>群馬県</t>
  </si>
  <si>
    <t>桐生市</t>
  </si>
  <si>
    <t>法人市民税領収証書</t>
  </si>
  <si>
    <t>口座番号</t>
  </si>
  <si>
    <t>加　　入　　者</t>
  </si>
  <si>
    <t>所在地及び法人名</t>
  </si>
  <si>
    <t>年度</t>
  </si>
  <si>
    <t>法人番号</t>
  </si>
  <si>
    <t>から</t>
  </si>
  <si>
    <t>まで</t>
  </si>
  <si>
    <t>百</t>
  </si>
  <si>
    <t>十</t>
  </si>
  <si>
    <t>億</t>
  </si>
  <si>
    <t>千</t>
  </si>
  <si>
    <t>万</t>
  </si>
  <si>
    <t>円</t>
  </si>
  <si>
    <t>均等割額</t>
  </si>
  <si>
    <t>督促手数料</t>
  </si>
  <si>
    <t>合計額</t>
  </si>
  <si>
    <t>０３</t>
  </si>
  <si>
    <t>０４</t>
  </si>
  <si>
    <t>０５</t>
  </si>
  <si>
    <t>０１</t>
  </si>
  <si>
    <t>０２</t>
  </si>
  <si>
    <t>法人税割</t>
  </si>
  <si>
    <t>延滞金</t>
  </si>
  <si>
    <t>（</t>
  </si>
  <si>
    <t>）</t>
  </si>
  <si>
    <t>領収日付印</t>
  </si>
  <si>
    <t>納　期　限</t>
  </si>
  <si>
    <t>上記のとおり領収しました。</t>
  </si>
  <si>
    <t>日　　　計</t>
  </si>
  <si>
    <t>指定金融機関名　　　（取りまとめ店）</t>
  </si>
  <si>
    <t>（市町村保管）</t>
  </si>
  <si>
    <t>(納税者保管）</t>
  </si>
  <si>
    <t>上記のとおり納付します。</t>
  </si>
  <si>
    <t>上記のとおり通知します。</t>
  </si>
  <si>
    <t>事　業　年　度</t>
  </si>
  <si>
    <t>申　告　区　分</t>
  </si>
  <si>
    <t>※　処　理　事　項</t>
  </si>
  <si>
    <t>納付書印刷のための基本事項入力画面</t>
  </si>
  <si>
    <t>市町村コード ：</t>
  </si>
  <si>
    <t>都道府県名　：</t>
  </si>
  <si>
    <t>市町村名　　：</t>
  </si>
  <si>
    <t>加　　　　　入　　　　　者</t>
  </si>
  <si>
    <t>～</t>
  </si>
  <si>
    <t>申　　告　　区　　分</t>
  </si>
  <si>
    <t>確定＝１、予定＝２、中間＝３、修正＝４、更正＝５、決定＝６、その他＝７</t>
  </si>
  <si>
    <t>該当する申告区分の数字を入力してください。</t>
  </si>
  <si>
    <t>項目</t>
  </si>
  <si>
    <t>金額</t>
  </si>
  <si>
    <t>０２</t>
  </si>
  <si>
    <t>法人税割</t>
  </si>
  <si>
    <t>均等割</t>
  </si>
  <si>
    <t>延滞金</t>
  </si>
  <si>
    <t>合計額</t>
  </si>
  <si>
    <t>同上気付</t>
  </si>
  <si>
    <t>法人名称</t>
  </si>
  <si>
    <t>電話番号</t>
  </si>
  <si>
    <t>len</t>
  </si>
  <si>
    <t>℡</t>
  </si>
  <si>
    <t>桐生市内の所在地</t>
  </si>
  <si>
    <t>本社（市外）所在地</t>
  </si>
  <si>
    <t>桐生市住所</t>
  </si>
  <si>
    <t>本店所在</t>
  </si>
  <si>
    <t>本店気付</t>
  </si>
  <si>
    <t>桐生市気付</t>
  </si>
  <si>
    <t>ｷ　ﾘ　ﾄ　ﾘ　ｾ　ﾝ</t>
  </si>
  <si>
    <t>※桐生市ホームページダウンロード用納付書</t>
  </si>
  <si>
    <t>(金融機関保管）</t>
  </si>
  <si>
    <t>申告納付期限</t>
  </si>
  <si>
    <t xml:space="preserve">確定申告⇒事業年度終了日の翌日から２カ月以内。
予定申告⇒事業年度開始日以後６ｶ月を経過した日
               から２ｶ月以内。
</t>
  </si>
  <si>
    <t>法人市民税納付書</t>
  </si>
  <si>
    <t>法人市民税領収済通知書</t>
  </si>
  <si>
    <t>桐生市会計管理者</t>
  </si>
  <si>
    <t>00130-1-962431</t>
  </si>
  <si>
    <t>管理番号</t>
  </si>
  <si>
    <t>管理番号</t>
  </si>
  <si>
    <t>管理番号</t>
  </si>
  <si>
    <r>
      <t>注意！
　</t>
    </r>
    <r>
      <rPr>
        <sz val="9"/>
        <rFont val="ＭＳ Ｐゴシック"/>
        <family val="3"/>
      </rPr>
      <t>この納付書をご利用の際は、必ず外枠を切り取って金融機関にお持ちください。（ゆうちょ銀行、郵便局では取り扱っておりません。）</t>
    </r>
  </si>
  <si>
    <t>※１　黄色の部分に数値等を入力してください。　　　　　　　　　　　　　　　　　　　　　　　　　　　　　　　※２　すべての数値等の入力が済みましたら、下段の「印刷（納付書）」をクリックして印
　　　刷処理を行ってください。　用紙サイズ：Ａ４版　　　　　　　　　　　　　　　　　　　　　　　　　　　　　　　　　　　　　　　　　　　　　　　　　　※３　印刷機の機能によっては、余白等を調整する必要があります。
※４　この納付書はＡ４版１ページに印字いたしますので、お手数ですが外枠を切り取っ
　　　て金融機関へお持ちください。
※５　この納付書はゆうちょ銀行、郵便局では取り扱っておりません。
　取扱金融機関：桐生信用金庫　足利銀行　群馬銀行　東和銀行　　
　　　　　　　　　　　横浜銀行　新田みどり農業協同組合　しののめ信用金庫
　　　　　　　　　　　中央労働金庫　ぐんまみらい信用組合</t>
  </si>
  <si>
    <t>桐生信用金庫本店営業部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</si>
</sst>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5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dotted"/>
      <top style="dashDot"/>
      <bottom>
        <color indexed="63"/>
      </bottom>
    </border>
    <border>
      <left style="dotted"/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0" xfId="0" applyAlignment="1">
      <alignment shrinkToFit="1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24" xfId="0" applyFont="1" applyBorder="1" applyAlignment="1">
      <alignment vertical="center"/>
    </xf>
    <xf numFmtId="0" fontId="0" fillId="0" borderId="37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 horizontal="right"/>
    </xf>
    <xf numFmtId="0" fontId="8" fillId="33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0" fillId="33" borderId="20" xfId="0" applyFill="1" applyBorder="1" applyAlignment="1" quotePrefix="1">
      <alignment horizontal="center"/>
    </xf>
    <xf numFmtId="0" fontId="0" fillId="33" borderId="20" xfId="0" applyFill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34" borderId="20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177" fontId="0" fillId="34" borderId="38" xfId="0" applyNumberFormat="1" applyFill="1" applyBorder="1" applyAlignment="1">
      <alignment horizontal="center"/>
    </xf>
    <xf numFmtId="177" fontId="0" fillId="34" borderId="21" xfId="0" applyNumberFormat="1" applyFill="1" applyBorder="1" applyAlignment="1">
      <alignment horizontal="center"/>
    </xf>
    <xf numFmtId="177" fontId="0" fillId="34" borderId="39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/>
    </xf>
    <xf numFmtId="0" fontId="7" fillId="0" borderId="38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34" borderId="20" xfId="0" applyFill="1" applyBorder="1" applyAlignment="1">
      <alignment horizontal="left"/>
    </xf>
    <xf numFmtId="0" fontId="0" fillId="0" borderId="49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0" xfId="0" applyBorder="1" applyAlignment="1" quotePrefix="1">
      <alignment horizontal="center"/>
    </xf>
    <xf numFmtId="177" fontId="0" fillId="34" borderId="20" xfId="0" applyNumberFormat="1" applyFill="1" applyBorder="1" applyAlignment="1">
      <alignment horizontal="center"/>
    </xf>
    <xf numFmtId="38" fontId="8" fillId="34" borderId="39" xfId="48" applyFont="1" applyFill="1" applyBorder="1" applyAlignment="1">
      <alignment horizontal="right"/>
    </xf>
    <xf numFmtId="38" fontId="8" fillId="34" borderId="20" xfId="48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38" fontId="8" fillId="34" borderId="36" xfId="48" applyFont="1" applyFill="1" applyBorder="1" applyAlignment="1">
      <alignment horizontal="right"/>
    </xf>
    <xf numFmtId="38" fontId="8" fillId="34" borderId="49" xfId="48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38" fontId="8" fillId="0" borderId="20" xfId="48" applyFont="1" applyBorder="1" applyAlignment="1">
      <alignment horizontal="righ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4" fillId="0" borderId="59" xfId="0" applyFont="1" applyBorder="1" applyAlignment="1">
      <alignment horizontal="center" vertical="center" shrinkToFit="1"/>
    </xf>
    <xf numFmtId="0" fontId="0" fillId="0" borderId="29" xfId="0" applyBorder="1" applyAlignment="1">
      <alignment horizontal="left" shrinkToFit="1"/>
    </xf>
    <xf numFmtId="0" fontId="0" fillId="0" borderId="29" xfId="0" applyBorder="1" applyAlignment="1">
      <alignment horizontal="center" shrinkToFit="1"/>
    </xf>
    <xf numFmtId="0" fontId="11" fillId="0" borderId="0" xfId="0" applyFont="1" applyAlignment="1">
      <alignment horizontal="right" vertical="top" textRotation="255" wrapText="1"/>
    </xf>
    <xf numFmtId="0" fontId="2" fillId="0" borderId="0" xfId="0" applyFont="1" applyAlignment="1">
      <alignment horizontal="right" vertical="top" textRotation="255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6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58" xfId="0" applyFont="1" applyBorder="1" applyAlignment="1">
      <alignment horizontal="distributed"/>
    </xf>
    <xf numFmtId="0" fontId="2" fillId="0" borderId="59" xfId="0" applyFont="1" applyBorder="1" applyAlignment="1">
      <alignment horizontal="distributed"/>
    </xf>
    <xf numFmtId="0" fontId="2" fillId="0" borderId="59" xfId="0" applyFont="1" applyBorder="1" applyAlignment="1" quotePrefix="1">
      <alignment horizontal="center"/>
    </xf>
    <xf numFmtId="0" fontId="2" fillId="0" borderId="59" xfId="0" applyFont="1" applyBorder="1" applyAlignment="1">
      <alignment horizontal="center"/>
    </xf>
    <xf numFmtId="0" fontId="4" fillId="0" borderId="58" xfId="0" applyFont="1" applyBorder="1" applyAlignment="1">
      <alignment horizontal="distributed" wrapText="1"/>
    </xf>
    <xf numFmtId="0" fontId="4" fillId="0" borderId="59" xfId="0" applyFont="1" applyBorder="1" applyAlignment="1">
      <alignment horizontal="distributed" wrapText="1"/>
    </xf>
    <xf numFmtId="0" fontId="5" fillId="0" borderId="62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57" fontId="3" fillId="0" borderId="66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textRotation="255" shrinkToFit="1"/>
    </xf>
    <xf numFmtId="57" fontId="3" fillId="0" borderId="67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5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68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A1">
      <selection activeCell="A1" sqref="A1:AG1"/>
    </sheetView>
  </sheetViews>
  <sheetFormatPr defaultColWidth="9.00390625" defaultRowHeight="13.5"/>
  <cols>
    <col min="1" max="87" width="2.625" style="0" customWidth="1"/>
  </cols>
  <sheetData>
    <row r="1" spans="1:33" ht="21.75" customHeight="1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3" spans="1:27" ht="14.25">
      <c r="A3" s="70" t="s">
        <v>44</v>
      </c>
      <c r="B3" s="70"/>
      <c r="C3" s="70"/>
      <c r="D3" s="70"/>
      <c r="E3" s="70"/>
      <c r="F3" s="71">
        <v>102032</v>
      </c>
      <c r="G3" s="71"/>
      <c r="H3" s="71"/>
      <c r="I3" s="71"/>
      <c r="J3" s="7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4.25">
      <c r="A4" s="70" t="s">
        <v>45</v>
      </c>
      <c r="B4" s="70"/>
      <c r="C4" s="70"/>
      <c r="D4" s="70"/>
      <c r="E4" s="70"/>
      <c r="F4" s="71" t="s">
        <v>3</v>
      </c>
      <c r="G4" s="71"/>
      <c r="H4" s="71"/>
      <c r="I4" s="71"/>
      <c r="J4" s="71"/>
      <c r="M4" s="25"/>
      <c r="N4" s="25"/>
      <c r="O4" s="25"/>
      <c r="P4" s="25"/>
      <c r="Q4" s="25"/>
      <c r="R4" s="25"/>
      <c r="S4" s="26"/>
      <c r="T4" s="26"/>
      <c r="U4" s="26"/>
      <c r="V4" s="26"/>
      <c r="W4" s="26"/>
      <c r="X4" s="26"/>
      <c r="Y4" s="26"/>
      <c r="Z4" s="26"/>
      <c r="AA4" s="26"/>
    </row>
    <row r="5" spans="1:10" ht="14.25">
      <c r="A5" s="70" t="s">
        <v>46</v>
      </c>
      <c r="B5" s="70"/>
      <c r="C5" s="70"/>
      <c r="D5" s="70"/>
      <c r="E5" s="70"/>
      <c r="F5" s="71" t="s">
        <v>4</v>
      </c>
      <c r="G5" s="71"/>
      <c r="H5" s="71"/>
      <c r="I5" s="71"/>
      <c r="J5" s="71"/>
    </row>
    <row r="6" ht="7.5" customHeight="1"/>
    <row r="7" spans="1:23" ht="13.5">
      <c r="A7" s="72" t="s">
        <v>6</v>
      </c>
      <c r="B7" s="72"/>
      <c r="C7" s="72"/>
      <c r="D7" s="72"/>
      <c r="E7" s="72"/>
      <c r="F7" s="72"/>
      <c r="G7" s="72"/>
      <c r="H7" s="72"/>
      <c r="I7" s="72"/>
      <c r="J7" s="72"/>
      <c r="K7" s="72" t="s">
        <v>47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23" ht="13.5">
      <c r="A8" s="74" t="s">
        <v>78</v>
      </c>
      <c r="B8" s="75"/>
      <c r="C8" s="75"/>
      <c r="D8" s="75"/>
      <c r="E8" s="75"/>
      <c r="F8" s="75"/>
      <c r="G8" s="75"/>
      <c r="H8" s="75"/>
      <c r="I8" s="75"/>
      <c r="J8" s="75"/>
      <c r="K8" s="75" t="s">
        <v>77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1:23" ht="13.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31" ht="19.5" customHeight="1">
      <c r="A10" s="89" t="s">
        <v>65</v>
      </c>
      <c r="B10" s="89"/>
      <c r="C10" s="89"/>
      <c r="D10" s="89"/>
      <c r="E10" s="89"/>
      <c r="F10" s="89"/>
      <c r="G10" s="89"/>
      <c r="H10" s="89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19.5" customHeight="1">
      <c r="A11" s="89" t="s">
        <v>59</v>
      </c>
      <c r="B11" s="89"/>
      <c r="C11" s="89"/>
      <c r="D11" s="89"/>
      <c r="E11" s="89"/>
      <c r="F11" s="89"/>
      <c r="G11" s="89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ht="19.5" customHeight="1">
      <c r="A12" s="89" t="s">
        <v>64</v>
      </c>
      <c r="B12" s="89"/>
      <c r="C12" s="89"/>
      <c r="D12" s="89"/>
      <c r="E12" s="89"/>
      <c r="F12" s="89"/>
      <c r="G12" s="89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ht="19.5" customHeight="1">
      <c r="A13" s="89" t="s">
        <v>59</v>
      </c>
      <c r="B13" s="89"/>
      <c r="C13" s="89"/>
      <c r="D13" s="89"/>
      <c r="E13" s="89"/>
      <c r="F13" s="89"/>
      <c r="G13" s="89"/>
      <c r="H13" s="8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ht="19.5" customHeight="1">
      <c r="A14" s="89" t="s">
        <v>60</v>
      </c>
      <c r="B14" s="89"/>
      <c r="C14" s="89"/>
      <c r="D14" s="89"/>
      <c r="E14" s="89"/>
      <c r="F14" s="89"/>
      <c r="G14" s="89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97" t="s">
        <v>61</v>
      </c>
      <c r="B15" s="98"/>
      <c r="C15" s="98"/>
      <c r="D15" s="98"/>
      <c r="E15" s="98"/>
      <c r="F15" s="98"/>
      <c r="G15" s="98"/>
      <c r="H15" s="99"/>
      <c r="I15" s="100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/>
      <c r="V15" s="27"/>
      <c r="W15" s="28"/>
      <c r="X15" s="28"/>
      <c r="Y15" s="28"/>
      <c r="Z15" s="28"/>
      <c r="AA15" s="28"/>
      <c r="AB15" s="28"/>
      <c r="AC15" s="28"/>
      <c r="AD15" s="28"/>
      <c r="AE15" s="28"/>
    </row>
    <row r="16" ht="7.5" customHeight="1"/>
    <row r="17" spans="1:10" ht="13.5">
      <c r="A17" s="72" t="s">
        <v>9</v>
      </c>
      <c r="B17" s="72"/>
      <c r="C17" s="72"/>
      <c r="D17" s="72"/>
      <c r="E17" s="72" t="s">
        <v>79</v>
      </c>
      <c r="F17" s="72"/>
      <c r="G17" s="72"/>
      <c r="H17" s="72"/>
      <c r="I17" s="72"/>
      <c r="J17" s="72"/>
    </row>
    <row r="18" spans="1:10" ht="14.2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ht="6.75" customHeight="1"/>
    <row r="20" spans="1:13" ht="13.5">
      <c r="A20" s="72" t="s">
        <v>40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13.5">
      <c r="A21" s="81"/>
      <c r="B21" s="82"/>
      <c r="C21" s="82"/>
      <c r="D21" s="82"/>
      <c r="E21" s="82"/>
      <c r="F21" s="82"/>
      <c r="G21" s="23" t="s">
        <v>48</v>
      </c>
      <c r="H21" s="82"/>
      <c r="I21" s="82"/>
      <c r="J21" s="82"/>
      <c r="K21" s="82"/>
      <c r="L21" s="82"/>
      <c r="M21" s="83"/>
    </row>
    <row r="22" ht="6.75" customHeight="1"/>
    <row r="23" spans="1:23" ht="13.5">
      <c r="A23" s="84" t="s">
        <v>49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</row>
    <row r="24" spans="1:26" ht="13.5">
      <c r="A24" s="87" t="s">
        <v>50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6"/>
      <c r="Z24" s="53"/>
    </row>
    <row r="25" spans="1:23" ht="13.5">
      <c r="A25" s="91" t="s">
        <v>51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80"/>
      <c r="Q25" s="80"/>
      <c r="R25" s="84">
        <f>IF(ISBLANK(P25),"",CHOOSE(P25,"確定申告","予定申告","中間申告","修正申告","更正","決定","その他"))</f>
      </c>
      <c r="S25" s="85"/>
      <c r="T25" s="85"/>
      <c r="U25" s="85"/>
      <c r="V25" s="85"/>
      <c r="W25" s="86"/>
    </row>
    <row r="26" spans="1:19" ht="13.5">
      <c r="A26" s="76" t="str">
        <f>IF(P25=7,"その他を選択されました。理由を記入＝＞","入力不要です＝＝＞")</f>
        <v>入力不要です＝＝＞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79"/>
      <c r="Q26" s="79"/>
      <c r="R26" s="80"/>
      <c r="S26" s="80"/>
    </row>
    <row r="27" ht="5.25" customHeight="1"/>
    <row r="28" spans="1:23" ht="13.5">
      <c r="A28" s="72" t="s">
        <v>52</v>
      </c>
      <c r="B28" s="72"/>
      <c r="C28" s="72"/>
      <c r="D28" s="72"/>
      <c r="E28" s="72"/>
      <c r="F28" s="72"/>
      <c r="G28" s="72"/>
      <c r="H28" s="72"/>
      <c r="I28" s="72" t="s">
        <v>53</v>
      </c>
      <c r="J28" s="72"/>
      <c r="K28" s="72"/>
      <c r="L28" s="72"/>
      <c r="M28" s="72"/>
      <c r="N28" s="72"/>
      <c r="O28" s="72"/>
      <c r="R28" s="72" t="s">
        <v>73</v>
      </c>
      <c r="S28" s="72"/>
      <c r="T28" s="72"/>
      <c r="U28" s="72"/>
      <c r="V28" s="72"/>
      <c r="W28" s="72"/>
    </row>
    <row r="29" spans="1:23" ht="14.25">
      <c r="A29" s="72" t="s">
        <v>55</v>
      </c>
      <c r="B29" s="72"/>
      <c r="C29" s="72"/>
      <c r="D29" s="72"/>
      <c r="E29" s="72"/>
      <c r="F29" s="72"/>
      <c r="G29" s="93" t="s">
        <v>25</v>
      </c>
      <c r="H29" s="72"/>
      <c r="I29" s="103"/>
      <c r="J29" s="104"/>
      <c r="K29" s="104"/>
      <c r="L29" s="104"/>
      <c r="M29" s="104"/>
      <c r="N29" s="104"/>
      <c r="O29" s="104"/>
      <c r="R29" s="94"/>
      <c r="S29" s="94"/>
      <c r="T29" s="94"/>
      <c r="U29" s="94"/>
      <c r="V29" s="94"/>
      <c r="W29" s="94"/>
    </row>
    <row r="30" spans="1:32" ht="14.25" customHeight="1">
      <c r="A30" s="72" t="s">
        <v>56</v>
      </c>
      <c r="B30" s="72"/>
      <c r="C30" s="72"/>
      <c r="D30" s="72"/>
      <c r="E30" s="72"/>
      <c r="F30" s="72"/>
      <c r="G30" s="93" t="s">
        <v>54</v>
      </c>
      <c r="H30" s="72"/>
      <c r="I30" s="95"/>
      <c r="J30" s="96"/>
      <c r="K30" s="96"/>
      <c r="L30" s="96"/>
      <c r="M30" s="96"/>
      <c r="N30" s="96"/>
      <c r="O30" s="96"/>
      <c r="R30" s="108" t="s">
        <v>74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9"/>
    </row>
    <row r="31" spans="1:32" ht="14.25">
      <c r="A31" s="72" t="s">
        <v>57</v>
      </c>
      <c r="B31" s="72"/>
      <c r="C31" s="72"/>
      <c r="D31" s="72"/>
      <c r="E31" s="72"/>
      <c r="F31" s="72"/>
      <c r="G31" s="93" t="s">
        <v>22</v>
      </c>
      <c r="H31" s="72"/>
      <c r="I31" s="95"/>
      <c r="J31" s="96"/>
      <c r="K31" s="96"/>
      <c r="L31" s="96"/>
      <c r="M31" s="96"/>
      <c r="N31" s="96"/>
      <c r="O31" s="96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9"/>
    </row>
    <row r="32" spans="1:32" ht="14.25">
      <c r="A32" s="72" t="s">
        <v>20</v>
      </c>
      <c r="B32" s="72"/>
      <c r="C32" s="72"/>
      <c r="D32" s="72"/>
      <c r="E32" s="72"/>
      <c r="F32" s="72"/>
      <c r="G32" s="93" t="s">
        <v>23</v>
      </c>
      <c r="H32" s="72"/>
      <c r="I32" s="95"/>
      <c r="J32" s="96"/>
      <c r="K32" s="96"/>
      <c r="L32" s="96"/>
      <c r="M32" s="96"/>
      <c r="N32" s="96"/>
      <c r="O32" s="96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9"/>
    </row>
    <row r="33" spans="1:31" ht="14.25">
      <c r="A33" s="72" t="s">
        <v>58</v>
      </c>
      <c r="B33" s="72"/>
      <c r="C33" s="72"/>
      <c r="D33" s="72"/>
      <c r="E33" s="72"/>
      <c r="F33" s="72"/>
      <c r="G33" s="93" t="s">
        <v>24</v>
      </c>
      <c r="H33" s="72"/>
      <c r="I33" s="107">
        <f>IF(AND(ISBLANK(I29),ISBLANK(I30),ISBLANK(I31),ISBLANK(I32)),"",SUM(I29:I32))</f>
      </c>
      <c r="J33" s="107"/>
      <c r="K33" s="107"/>
      <c r="L33" s="107"/>
      <c r="M33" s="107"/>
      <c r="N33" s="107"/>
      <c r="O33" s="107"/>
      <c r="Q33" s="54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8:31" ht="13.5"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2:30" ht="51" customHeight="1">
      <c r="B35" s="105" t="s">
        <v>83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6"/>
    </row>
    <row r="36" spans="2:30" ht="32.25" customHeight="1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56"/>
    </row>
    <row r="37" spans="2:30" ht="13.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56"/>
    </row>
    <row r="38" spans="2:30" ht="13.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56"/>
    </row>
    <row r="39" spans="2:30" ht="51.75" customHeight="1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56"/>
    </row>
    <row r="40" spans="2:30" ht="13.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56"/>
    </row>
    <row r="41" spans="6:18" ht="13.5" customHeight="1" hidden="1">
      <c r="F41" s="29" t="s">
        <v>62</v>
      </c>
      <c r="H41" s="22">
        <v>10</v>
      </c>
      <c r="I41" s="22">
        <v>9</v>
      </c>
      <c r="J41" s="22">
        <v>8</v>
      </c>
      <c r="K41" s="22">
        <v>7</v>
      </c>
      <c r="L41" s="22">
        <v>6</v>
      </c>
      <c r="M41" s="22">
        <v>5</v>
      </c>
      <c r="N41" s="22">
        <v>4</v>
      </c>
      <c r="O41" s="22">
        <v>3</v>
      </c>
      <c r="P41" s="22">
        <v>2</v>
      </c>
      <c r="Q41" s="22">
        <v>1</v>
      </c>
      <c r="R41" s="22">
        <v>0</v>
      </c>
    </row>
    <row r="42" spans="1:18" ht="13.5" customHeight="1" hidden="1">
      <c r="A42" s="57" t="s">
        <v>0</v>
      </c>
      <c r="B42" s="23"/>
      <c r="C42" s="23"/>
      <c r="D42" s="23"/>
      <c r="E42" s="58"/>
      <c r="F42" s="21">
        <f>LEN(F3)</f>
        <v>6</v>
      </c>
      <c r="H42" s="22">
        <f>IF($F$42-H$41&lt;=0,"",MID($F$3,$F$42-H$41,1))</f>
      </c>
      <c r="I42" s="22">
        <f aca="true" t="shared" si="0" ref="I42:R42">IF($F$42-I$41&lt;=0,"",MID($F$3,$F$42-I$41,1))</f>
      </c>
      <c r="J42" s="22">
        <f t="shared" si="0"/>
      </c>
      <c r="K42" s="22">
        <f t="shared" si="0"/>
      </c>
      <c r="L42" s="22">
        <f t="shared" si="0"/>
      </c>
      <c r="M42" s="22" t="str">
        <f t="shared" si="0"/>
        <v>1</v>
      </c>
      <c r="N42" s="22" t="str">
        <f t="shared" si="0"/>
        <v>0</v>
      </c>
      <c r="O42" s="22" t="str">
        <f t="shared" si="0"/>
        <v>2</v>
      </c>
      <c r="P42" s="22" t="str">
        <f t="shared" si="0"/>
        <v>0</v>
      </c>
      <c r="Q42" s="22" t="str">
        <f t="shared" si="0"/>
        <v>3</v>
      </c>
      <c r="R42" s="22" t="str">
        <f t="shared" si="0"/>
        <v>2</v>
      </c>
    </row>
    <row r="43" spans="1:18" ht="13.5" customHeight="1" hidden="1">
      <c r="A43" s="57" t="s">
        <v>10</v>
      </c>
      <c r="B43" s="23"/>
      <c r="C43" s="23"/>
      <c r="D43" s="23"/>
      <c r="E43" s="58"/>
      <c r="F43" s="21">
        <f>LEN(E18)</f>
        <v>0</v>
      </c>
      <c r="H43" s="22">
        <f>IF($F$43-H$41&lt;=0,"",MID($E$18,$F$43-H$41,1))</f>
      </c>
      <c r="I43" s="22">
        <f aca="true" t="shared" si="1" ref="I43:R43">IF($F$43-I$41&lt;=0,"",MID($E$18,$F$43-I$41,1))</f>
      </c>
      <c r="J43" s="22">
        <f t="shared" si="1"/>
      </c>
      <c r="K43" s="22">
        <f t="shared" si="1"/>
      </c>
      <c r="L43" s="22">
        <f t="shared" si="1"/>
      </c>
      <c r="M43" s="22">
        <f t="shared" si="1"/>
      </c>
      <c r="N43" s="22">
        <f t="shared" si="1"/>
      </c>
      <c r="O43" s="22">
        <f t="shared" si="1"/>
      </c>
      <c r="P43" s="22">
        <f t="shared" si="1"/>
      </c>
      <c r="Q43" s="22">
        <f t="shared" si="1"/>
      </c>
      <c r="R43" s="22">
        <f t="shared" si="1"/>
      </c>
    </row>
    <row r="44" spans="1:18" ht="13.5" customHeight="1" hidden="1">
      <c r="A44" s="57" t="s">
        <v>55</v>
      </c>
      <c r="B44" s="23"/>
      <c r="C44" s="23"/>
      <c r="D44" s="23"/>
      <c r="E44" s="58"/>
      <c r="F44" s="21">
        <f>LEN(I29)</f>
        <v>0</v>
      </c>
      <c r="H44" s="22">
        <f>IF($F$44-H$41&lt;=0,"",MID($I$29,$F$44-H$41,1))</f>
      </c>
      <c r="I44" s="22">
        <f aca="true" t="shared" si="2" ref="I44:R44">IF($F$44-I$41&lt;=0,"",MID($I$29,$F$44-I$41,1))</f>
      </c>
      <c r="J44" s="22">
        <f t="shared" si="2"/>
      </c>
      <c r="K44" s="22">
        <f t="shared" si="2"/>
      </c>
      <c r="L44" s="22">
        <f t="shared" si="2"/>
      </c>
      <c r="M44" s="22">
        <f t="shared" si="2"/>
      </c>
      <c r="N44" s="22">
        <f t="shared" si="2"/>
      </c>
      <c r="O44" s="22">
        <f t="shared" si="2"/>
      </c>
      <c r="P44" s="22">
        <f t="shared" si="2"/>
      </c>
      <c r="Q44" s="22">
        <f t="shared" si="2"/>
      </c>
      <c r="R44" s="22">
        <f t="shared" si="2"/>
      </c>
    </row>
    <row r="45" spans="1:18" ht="13.5" customHeight="1" hidden="1">
      <c r="A45" s="57" t="s">
        <v>56</v>
      </c>
      <c r="B45" s="23"/>
      <c r="C45" s="23"/>
      <c r="D45" s="23"/>
      <c r="E45" s="58"/>
      <c r="F45" s="21">
        <f>LEN(I30)</f>
        <v>0</v>
      </c>
      <c r="H45" s="22">
        <f>IF($F$45-H$41&lt;=0,"",MID($I$30,$F$45-H$41,1))</f>
      </c>
      <c r="I45" s="22">
        <f aca="true" t="shared" si="3" ref="I45:R45">IF($F$45-I$41&lt;=0,"",MID($I$30,$F$45-I$41,1))</f>
      </c>
      <c r="J45" s="22">
        <f t="shared" si="3"/>
      </c>
      <c r="K45" s="22">
        <f t="shared" si="3"/>
      </c>
      <c r="L45" s="22">
        <f t="shared" si="3"/>
      </c>
      <c r="M45" s="22">
        <f t="shared" si="3"/>
      </c>
      <c r="N45" s="22">
        <f t="shared" si="3"/>
      </c>
      <c r="O45" s="22">
        <f t="shared" si="3"/>
      </c>
      <c r="P45" s="22">
        <f t="shared" si="3"/>
      </c>
      <c r="Q45" s="22">
        <f t="shared" si="3"/>
      </c>
      <c r="R45" s="22">
        <f t="shared" si="3"/>
      </c>
    </row>
    <row r="46" spans="1:18" ht="13.5" customHeight="1" hidden="1">
      <c r="A46" s="57" t="s">
        <v>57</v>
      </c>
      <c r="B46" s="23"/>
      <c r="C46" s="23"/>
      <c r="D46" s="23"/>
      <c r="E46" s="58"/>
      <c r="F46" s="21">
        <f>LEN(I31)</f>
        <v>0</v>
      </c>
      <c r="H46" s="22">
        <f>IF($F$46-H$41&lt;=0,"",MID($I$31,$F$46-H$41,1))</f>
      </c>
      <c r="I46" s="22">
        <f aca="true" t="shared" si="4" ref="I46:R46">IF($F$46-I$41&lt;=0,"",MID($I$31,$F$46-I$41,1))</f>
      </c>
      <c r="J46" s="22">
        <f t="shared" si="4"/>
      </c>
      <c r="K46" s="22">
        <f t="shared" si="4"/>
      </c>
      <c r="L46" s="22">
        <f t="shared" si="4"/>
      </c>
      <c r="M46" s="22">
        <f t="shared" si="4"/>
      </c>
      <c r="N46" s="22">
        <f t="shared" si="4"/>
      </c>
      <c r="O46" s="22">
        <f t="shared" si="4"/>
      </c>
      <c r="P46" s="22">
        <f t="shared" si="4"/>
      </c>
      <c r="Q46" s="22">
        <f t="shared" si="4"/>
      </c>
      <c r="R46" s="22">
        <f t="shared" si="4"/>
      </c>
    </row>
    <row r="47" spans="1:18" ht="13.5" customHeight="1" hidden="1">
      <c r="A47" s="57" t="s">
        <v>20</v>
      </c>
      <c r="B47" s="23"/>
      <c r="C47" s="23"/>
      <c r="D47" s="23"/>
      <c r="E47" s="58"/>
      <c r="F47" s="21">
        <f>LEN(I32)</f>
        <v>0</v>
      </c>
      <c r="H47" s="22">
        <f>IF($F$47-H$41&lt;=0,"",MID($I$32,$F$47-H$41,1))</f>
      </c>
      <c r="I47" s="22">
        <f aca="true" t="shared" si="5" ref="I47:R47">IF($F$47-I$41&lt;=0,"",MID($I$32,$F$47-I$41,1))</f>
      </c>
      <c r="J47" s="22">
        <f t="shared" si="5"/>
      </c>
      <c r="K47" s="22">
        <f t="shared" si="5"/>
      </c>
      <c r="L47" s="22">
        <f t="shared" si="5"/>
      </c>
      <c r="M47" s="22">
        <f t="shared" si="5"/>
      </c>
      <c r="N47" s="22">
        <f t="shared" si="5"/>
      </c>
      <c r="O47" s="22">
        <f t="shared" si="5"/>
      </c>
      <c r="P47" s="22">
        <f t="shared" si="5"/>
      </c>
      <c r="Q47" s="22">
        <f t="shared" si="5"/>
      </c>
      <c r="R47" s="22">
        <f t="shared" si="5"/>
      </c>
    </row>
    <row r="48" spans="1:18" ht="13.5" customHeight="1" hidden="1">
      <c r="A48" s="57" t="s">
        <v>58</v>
      </c>
      <c r="B48" s="23"/>
      <c r="C48" s="23"/>
      <c r="D48" s="23"/>
      <c r="E48" s="58"/>
      <c r="F48" s="21">
        <f>LEN(I33)</f>
        <v>0</v>
      </c>
      <c r="H48" s="22">
        <f>IF($F$48-H$41&lt;=0,"",MID($I$33,$F$48-H$41,1))</f>
      </c>
      <c r="I48" s="22">
        <f aca="true" t="shared" si="6" ref="I48:R48">IF($F$48-I$41&lt;=0,"",MID($I$33,$F$48-I$41,1))</f>
      </c>
      <c r="J48" s="22">
        <f t="shared" si="6"/>
      </c>
      <c r="K48" s="22">
        <f t="shared" si="6"/>
      </c>
      <c r="L48" s="22">
        <f t="shared" si="6"/>
      </c>
      <c r="M48" s="22">
        <f t="shared" si="6"/>
      </c>
      <c r="N48" s="22">
        <f t="shared" si="6"/>
      </c>
      <c r="O48" s="22">
        <f t="shared" si="6"/>
      </c>
      <c r="P48" s="22">
        <f t="shared" si="6"/>
      </c>
      <c r="Q48" s="22">
        <f t="shared" si="6"/>
      </c>
      <c r="R48" s="22">
        <f t="shared" si="6"/>
      </c>
    </row>
    <row r="49" spans="1:5" ht="13.5" customHeight="1" hidden="1">
      <c r="A49" s="59"/>
      <c r="B49" s="59"/>
      <c r="C49" s="59"/>
      <c r="D49" s="59"/>
      <c r="E49" s="59"/>
    </row>
    <row r="50" spans="1:25" ht="13.5" customHeight="1" hidden="1">
      <c r="A50" s="60">
        <f>IF(ISBLANK(I11),"",I10)</f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t="s">
        <v>67</v>
      </c>
    </row>
    <row r="51" spans="1:25" ht="13.5" customHeight="1" hidden="1">
      <c r="A51" s="60">
        <f>IF(ISBLANK(I11),I10,I11)</f>
        <v>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t="s">
        <v>68</v>
      </c>
    </row>
    <row r="52" spans="1:25" ht="13.5" customHeight="1" hidden="1">
      <c r="A52" s="60">
        <f>IF(ISBLANK(I10),I12,"("&amp;I12&amp;")")</f>
        <v>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t="s">
        <v>66</v>
      </c>
    </row>
    <row r="53" spans="1:25" ht="13.5" customHeight="1" hidden="1">
      <c r="A53" s="60">
        <f>IF(ISBLANK(I10),I13,"("&amp;I13&amp;")")</f>
        <v>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t="s">
        <v>69</v>
      </c>
    </row>
    <row r="54" ht="13.5" customHeight="1"/>
  </sheetData>
  <sheetProtection/>
  <mergeCells count="59">
    <mergeCell ref="B35:AC40"/>
    <mergeCell ref="A33:F33"/>
    <mergeCell ref="G33:H33"/>
    <mergeCell ref="I33:O33"/>
    <mergeCell ref="G31:H31"/>
    <mergeCell ref="G32:H32"/>
    <mergeCell ref="I32:O32"/>
    <mergeCell ref="R30:AF32"/>
    <mergeCell ref="A31:F31"/>
    <mergeCell ref="A32:F32"/>
    <mergeCell ref="I10:AE10"/>
    <mergeCell ref="A11:H11"/>
    <mergeCell ref="I11:AE11"/>
    <mergeCell ref="I30:O30"/>
    <mergeCell ref="I31:O31"/>
    <mergeCell ref="G30:H30"/>
    <mergeCell ref="A15:H15"/>
    <mergeCell ref="I15:U15"/>
    <mergeCell ref="A29:F29"/>
    <mergeCell ref="I29:O29"/>
    <mergeCell ref="R28:W28"/>
    <mergeCell ref="R29:W29"/>
    <mergeCell ref="A28:F28"/>
    <mergeCell ref="I28:O28"/>
    <mergeCell ref="A30:F30"/>
    <mergeCell ref="G28:H28"/>
    <mergeCell ref="A1:AG1"/>
    <mergeCell ref="A10:H10"/>
    <mergeCell ref="A3:E3"/>
    <mergeCell ref="F3:J3"/>
    <mergeCell ref="A4:E4"/>
    <mergeCell ref="G29:H29"/>
    <mergeCell ref="A13:H13"/>
    <mergeCell ref="R25:W25"/>
    <mergeCell ref="A12:H12"/>
    <mergeCell ref="I12:AE12"/>
    <mergeCell ref="A14:H14"/>
    <mergeCell ref="I14:AE14"/>
    <mergeCell ref="I13:AE13"/>
    <mergeCell ref="A17:D17"/>
    <mergeCell ref="E17:J17"/>
    <mergeCell ref="A25:O25"/>
    <mergeCell ref="P25:Q25"/>
    <mergeCell ref="A26:O26"/>
    <mergeCell ref="P26:S26"/>
    <mergeCell ref="A21:F21"/>
    <mergeCell ref="H21:M21"/>
    <mergeCell ref="A23:W23"/>
    <mergeCell ref="A24:W24"/>
    <mergeCell ref="A5:E5"/>
    <mergeCell ref="F4:J4"/>
    <mergeCell ref="A20:M20"/>
    <mergeCell ref="F5:J5"/>
    <mergeCell ref="A18:D18"/>
    <mergeCell ref="E18:J18"/>
    <mergeCell ref="A7:J7"/>
    <mergeCell ref="K7:W7"/>
    <mergeCell ref="A8:J8"/>
    <mergeCell ref="K8:W8"/>
  </mergeCells>
  <dataValidations count="2">
    <dataValidation allowBlank="1" showInputMessage="1" showErrorMessage="1" imeMode="hiragana" sqref="I10:AE15 P26:S26"/>
    <dataValidation allowBlank="1" showInputMessage="1" showErrorMessage="1" imeMode="halfAlpha" sqref="A18:J18 I29:O32 P25:Q25 H21:M21 A21:F21"/>
  </dataValidations>
  <printOptions/>
  <pageMargins left="0.787" right="0.49" top="0.984" bottom="0.984" header="0.512" footer="0.51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5"/>
  <sheetViews>
    <sheetView tabSelected="1" zoomScale="125" zoomScaleNormal="125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31" width="1.37890625" style="0" customWidth="1"/>
    <col min="32" max="33" width="1.625" style="0" customWidth="1"/>
    <col min="34" max="63" width="1.37890625" style="0" customWidth="1"/>
    <col min="64" max="65" width="1.625" style="0" customWidth="1"/>
    <col min="66" max="95" width="1.37890625" style="0" customWidth="1"/>
    <col min="96" max="96" width="1.625" style="0" customWidth="1"/>
    <col min="97" max="105" width="1.37890625" style="0" customWidth="1"/>
  </cols>
  <sheetData>
    <row r="1" spans="1:96" ht="12" customHeight="1">
      <c r="A1" s="6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5"/>
      <c r="AG1" s="66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5"/>
      <c r="BM1" s="66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7"/>
    </row>
    <row r="2" spans="1:103" ht="12" customHeight="1">
      <c r="A2" s="62"/>
      <c r="B2" s="196" t="s">
        <v>0</v>
      </c>
      <c r="C2" s="197"/>
      <c r="D2" s="197"/>
      <c r="E2" s="197"/>
      <c r="F2" s="197"/>
      <c r="G2" s="19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5"/>
      <c r="AG2" s="4"/>
      <c r="AH2" s="196" t="s">
        <v>0</v>
      </c>
      <c r="AI2" s="197"/>
      <c r="AJ2" s="197"/>
      <c r="AK2" s="197"/>
      <c r="AL2" s="197"/>
      <c r="AM2" s="198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5"/>
      <c r="BM2" s="4"/>
      <c r="BN2" s="196" t="s">
        <v>0</v>
      </c>
      <c r="BO2" s="197"/>
      <c r="BP2" s="197"/>
      <c r="BQ2" s="197"/>
      <c r="BR2" s="197"/>
      <c r="BS2" s="198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68"/>
      <c r="CT2" s="139" t="s">
        <v>82</v>
      </c>
      <c r="CU2" s="140"/>
      <c r="CV2" s="140"/>
      <c r="CW2" s="140"/>
      <c r="CX2" s="140"/>
      <c r="CY2" s="140"/>
    </row>
    <row r="3" spans="1:103" ht="12" customHeight="1">
      <c r="A3" s="62"/>
      <c r="B3" s="32" t="str">
        <f>'基本事項入力'!M42</f>
        <v>1</v>
      </c>
      <c r="C3" s="31" t="str">
        <f>'基本事項入力'!N42</f>
        <v>0</v>
      </c>
      <c r="D3" s="31" t="str">
        <f>'基本事項入力'!O42</f>
        <v>2</v>
      </c>
      <c r="E3" s="31" t="str">
        <f>'基本事項入力'!P42</f>
        <v>0</v>
      </c>
      <c r="F3" s="31" t="str">
        <f>'基本事項入力'!Q42</f>
        <v>3</v>
      </c>
      <c r="G3" s="33" t="str">
        <f>'基本事項入力'!R42</f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5"/>
      <c r="AG3" s="4"/>
      <c r="AH3" s="32" t="str">
        <f>'基本事項入力'!M42</f>
        <v>1</v>
      </c>
      <c r="AI3" s="31" t="str">
        <f>'基本事項入力'!N42</f>
        <v>0</v>
      </c>
      <c r="AJ3" s="31" t="str">
        <f>'基本事項入力'!O42</f>
        <v>2</v>
      </c>
      <c r="AK3" s="31" t="str">
        <f>'基本事項入力'!P42</f>
        <v>0</v>
      </c>
      <c r="AL3" s="31" t="str">
        <f>'基本事項入力'!Q42</f>
        <v>3</v>
      </c>
      <c r="AM3" s="33" t="str">
        <f>'基本事項入力'!R42</f>
        <v>2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5"/>
      <c r="BM3" s="4"/>
      <c r="BN3" s="32" t="str">
        <f>'基本事項入力'!M42</f>
        <v>1</v>
      </c>
      <c r="BO3" s="31" t="str">
        <f>'基本事項入力'!N42</f>
        <v>0</v>
      </c>
      <c r="BP3" s="31" t="str">
        <f>'基本事項入力'!O42</f>
        <v>2</v>
      </c>
      <c r="BQ3" s="31" t="str">
        <f>'基本事項入力'!P42</f>
        <v>0</v>
      </c>
      <c r="BR3" s="31" t="str">
        <f>'基本事項入力'!Q42</f>
        <v>3</v>
      </c>
      <c r="BS3" s="33" t="str">
        <f>'基本事項入力'!R42</f>
        <v>2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68"/>
      <c r="CT3" s="140"/>
      <c r="CU3" s="140"/>
      <c r="CV3" s="140"/>
      <c r="CW3" s="140"/>
      <c r="CX3" s="140"/>
      <c r="CY3" s="140"/>
    </row>
    <row r="4" spans="1:103" ht="4.5" customHeight="1">
      <c r="A4" s="62"/>
      <c r="B4" s="34"/>
      <c r="C4" s="20"/>
      <c r="D4" s="20"/>
      <c r="E4" s="20"/>
      <c r="F4" s="20"/>
      <c r="G4" s="35"/>
      <c r="H4" s="36"/>
      <c r="I4" s="1"/>
      <c r="J4" s="1"/>
      <c r="K4" s="1"/>
      <c r="L4" s="1"/>
      <c r="M4" s="199" t="s">
        <v>5</v>
      </c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"/>
      <c r="AE4" s="1"/>
      <c r="AF4" s="5"/>
      <c r="AG4" s="4"/>
      <c r="AH4" s="34"/>
      <c r="AI4" s="20"/>
      <c r="AJ4" s="20"/>
      <c r="AK4" s="20"/>
      <c r="AL4" s="20"/>
      <c r="AM4" s="35"/>
      <c r="AN4" s="1"/>
      <c r="AO4" s="1"/>
      <c r="AP4" s="1"/>
      <c r="AQ4" s="1"/>
      <c r="AR4" s="1"/>
      <c r="AS4" s="199" t="s">
        <v>75</v>
      </c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"/>
      <c r="BK4" s="1"/>
      <c r="BL4" s="5"/>
      <c r="BM4" s="4"/>
      <c r="BN4" s="34"/>
      <c r="BO4" s="20"/>
      <c r="BP4" s="20"/>
      <c r="BQ4" s="20"/>
      <c r="BR4" s="20"/>
      <c r="BS4" s="35"/>
      <c r="BT4" s="36"/>
      <c r="BU4" s="1"/>
      <c r="BV4" s="1"/>
      <c r="BW4" s="1"/>
      <c r="BX4" s="1"/>
      <c r="BY4" s="199" t="s">
        <v>76</v>
      </c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"/>
      <c r="CQ4" s="1"/>
      <c r="CR4" s="68"/>
      <c r="CT4" s="140"/>
      <c r="CU4" s="140"/>
      <c r="CV4" s="140"/>
      <c r="CW4" s="140"/>
      <c r="CX4" s="140"/>
      <c r="CY4" s="140"/>
    </row>
    <row r="5" spans="1:103" ht="15" customHeight="1">
      <c r="A5" s="62"/>
      <c r="B5" s="201" t="str">
        <f>'基本事項入力'!F4</f>
        <v>群馬県</v>
      </c>
      <c r="C5" s="202"/>
      <c r="D5" s="202"/>
      <c r="E5" s="202"/>
      <c r="F5" s="202"/>
      <c r="G5" s="203"/>
      <c r="H5" s="204" t="s">
        <v>1</v>
      </c>
      <c r="I5" s="205"/>
      <c r="J5" s="205"/>
      <c r="K5" s="1"/>
      <c r="L5" s="1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"/>
      <c r="AE5" s="1"/>
      <c r="AF5" s="5"/>
      <c r="AG5" s="4"/>
      <c r="AH5" s="201" t="str">
        <f>'基本事項入力'!F4</f>
        <v>群馬県</v>
      </c>
      <c r="AI5" s="202"/>
      <c r="AJ5" s="202"/>
      <c r="AK5" s="202"/>
      <c r="AL5" s="202"/>
      <c r="AM5" s="203"/>
      <c r="AN5" s="205" t="s">
        <v>1</v>
      </c>
      <c r="AO5" s="205"/>
      <c r="AP5" s="205"/>
      <c r="AQ5" s="1"/>
      <c r="AR5" s="1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"/>
      <c r="BK5" s="1"/>
      <c r="BL5" s="5"/>
      <c r="BM5" s="4"/>
      <c r="BN5" s="201" t="str">
        <f>'基本事項入力'!F4</f>
        <v>群馬県</v>
      </c>
      <c r="BO5" s="202"/>
      <c r="BP5" s="202"/>
      <c r="BQ5" s="202"/>
      <c r="BR5" s="202"/>
      <c r="BS5" s="203"/>
      <c r="BT5" s="204" t="s">
        <v>1</v>
      </c>
      <c r="BU5" s="205"/>
      <c r="BV5" s="205"/>
      <c r="BW5" s="1"/>
      <c r="BX5" s="1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"/>
      <c r="CQ5" s="1"/>
      <c r="CR5" s="68"/>
      <c r="CT5" s="140"/>
      <c r="CU5" s="140"/>
      <c r="CV5" s="140"/>
      <c r="CW5" s="140"/>
      <c r="CX5" s="140"/>
      <c r="CY5" s="140"/>
    </row>
    <row r="6" spans="1:103" ht="15" customHeight="1">
      <c r="A6" s="62"/>
      <c r="B6" s="206" t="str">
        <f>'基本事項入力'!F5</f>
        <v>桐生市</v>
      </c>
      <c r="C6" s="207"/>
      <c r="D6" s="207"/>
      <c r="E6" s="207"/>
      <c r="F6" s="207"/>
      <c r="G6" s="208"/>
      <c r="H6" s="209" t="s">
        <v>2</v>
      </c>
      <c r="I6" s="210"/>
      <c r="J6" s="210"/>
      <c r="K6" s="37"/>
      <c r="L6" s="37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37"/>
      <c r="AE6" s="37"/>
      <c r="AF6" s="5"/>
      <c r="AG6" s="4"/>
      <c r="AH6" s="206" t="str">
        <f>'基本事項入力'!F5</f>
        <v>桐生市</v>
      </c>
      <c r="AI6" s="207"/>
      <c r="AJ6" s="207"/>
      <c r="AK6" s="207"/>
      <c r="AL6" s="207"/>
      <c r="AM6" s="208"/>
      <c r="AN6" s="216" t="s">
        <v>2</v>
      </c>
      <c r="AO6" s="216"/>
      <c r="AP6" s="216"/>
      <c r="AQ6" s="1"/>
      <c r="AR6" s="1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"/>
      <c r="BK6" s="1"/>
      <c r="BL6" s="5"/>
      <c r="BM6" s="4"/>
      <c r="BN6" s="206" t="str">
        <f>'基本事項入力'!F5</f>
        <v>桐生市</v>
      </c>
      <c r="BO6" s="207"/>
      <c r="BP6" s="207"/>
      <c r="BQ6" s="207"/>
      <c r="BR6" s="207"/>
      <c r="BS6" s="208"/>
      <c r="BT6" s="209" t="s">
        <v>2</v>
      </c>
      <c r="BU6" s="210"/>
      <c r="BV6" s="210"/>
      <c r="BW6" s="37"/>
      <c r="BX6" s="37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37"/>
      <c r="CQ6" s="37"/>
      <c r="CR6" s="68"/>
      <c r="CT6" s="140"/>
      <c r="CU6" s="140"/>
      <c r="CV6" s="140"/>
      <c r="CW6" s="140"/>
      <c r="CX6" s="140"/>
      <c r="CY6" s="140"/>
    </row>
    <row r="7" spans="1:103" ht="11.25" customHeight="1">
      <c r="A7" s="62"/>
      <c r="B7" s="177" t="s">
        <v>6</v>
      </c>
      <c r="C7" s="160"/>
      <c r="D7" s="160"/>
      <c r="E7" s="160"/>
      <c r="F7" s="160"/>
      <c r="G7" s="160"/>
      <c r="H7" s="193"/>
      <c r="I7" s="193"/>
      <c r="J7" s="193"/>
      <c r="K7" s="193"/>
      <c r="L7" s="193"/>
      <c r="M7" s="193"/>
      <c r="N7" s="193"/>
      <c r="O7" s="193" t="s">
        <v>7</v>
      </c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4"/>
      <c r="AF7" s="5"/>
      <c r="AG7" s="4"/>
      <c r="AH7" s="213" t="s">
        <v>6</v>
      </c>
      <c r="AI7" s="193"/>
      <c r="AJ7" s="193"/>
      <c r="AK7" s="193"/>
      <c r="AL7" s="193"/>
      <c r="AM7" s="193"/>
      <c r="AN7" s="214"/>
      <c r="AO7" s="214"/>
      <c r="AP7" s="214"/>
      <c r="AQ7" s="214"/>
      <c r="AR7" s="214"/>
      <c r="AS7" s="214"/>
      <c r="AT7" s="214"/>
      <c r="AU7" s="214" t="s">
        <v>7</v>
      </c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5"/>
      <c r="BL7" s="5"/>
      <c r="BM7" s="4"/>
      <c r="BN7" s="177" t="s">
        <v>6</v>
      </c>
      <c r="BO7" s="160"/>
      <c r="BP7" s="160"/>
      <c r="BQ7" s="160"/>
      <c r="BR7" s="160"/>
      <c r="BS7" s="160"/>
      <c r="BT7" s="193"/>
      <c r="BU7" s="193"/>
      <c r="BV7" s="193"/>
      <c r="BW7" s="193"/>
      <c r="BX7" s="193"/>
      <c r="BY7" s="193"/>
      <c r="BZ7" s="193"/>
      <c r="CA7" s="193" t="s">
        <v>7</v>
      </c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4"/>
      <c r="CR7" s="68"/>
      <c r="CT7" s="140"/>
      <c r="CU7" s="140"/>
      <c r="CV7" s="140"/>
      <c r="CW7" s="140"/>
      <c r="CX7" s="140"/>
      <c r="CY7" s="140"/>
    </row>
    <row r="8" spans="1:103" ht="18.75" customHeight="1">
      <c r="A8" s="62"/>
      <c r="B8" s="195" t="str">
        <f>IF(ISBLANK('基本事項入力'!A8)," ",'基本事項入力'!A8)</f>
        <v>00130-1-962431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 t="str">
        <f>IF(ISBLANK('基本事項入力'!K8),"",'基本事項入力'!K8)</f>
        <v>桐生市会計管理者</v>
      </c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56"/>
      <c r="AF8" s="5"/>
      <c r="AG8" s="4"/>
      <c r="AH8" s="195" t="str">
        <f>IF(ISBLANK('基本事項入力'!A8)," ",'基本事項入力'!A8)</f>
        <v>00130-1-962431</v>
      </c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 t="str">
        <f>IF(ISBLANK('基本事項入力'!K8),"",'基本事項入力'!K8)</f>
        <v>桐生市会計管理者</v>
      </c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56"/>
      <c r="BL8" s="5"/>
      <c r="BM8" s="4"/>
      <c r="BN8" s="195" t="str">
        <f>IF(ISBLANK('基本事項入力'!A8)," ",'基本事項入力'!A8)</f>
        <v>00130-1-962431</v>
      </c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 t="str">
        <f>IF(ISBLANK('基本事項入力'!K8),"",'基本事項入力'!K8)</f>
        <v>桐生市会計管理者</v>
      </c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56"/>
      <c r="CR8" s="68"/>
      <c r="CT8" s="140"/>
      <c r="CU8" s="140"/>
      <c r="CV8" s="140"/>
      <c r="CW8" s="140"/>
      <c r="CX8" s="140"/>
      <c r="CY8" s="140"/>
    </row>
    <row r="9" spans="1:103" ht="13.5" customHeight="1">
      <c r="A9" s="62"/>
      <c r="B9" s="38" t="s">
        <v>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9"/>
      <c r="AF9" s="5"/>
      <c r="AG9" s="4"/>
      <c r="AH9" s="38" t="s">
        <v>8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39"/>
      <c r="BL9" s="5"/>
      <c r="BM9" s="4"/>
      <c r="BN9" s="38" t="s">
        <v>8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39"/>
      <c r="CR9" s="68"/>
      <c r="CT9" s="140"/>
      <c r="CU9" s="140"/>
      <c r="CV9" s="140"/>
      <c r="CW9" s="140"/>
      <c r="CX9" s="140"/>
      <c r="CY9" s="140"/>
    </row>
    <row r="10" spans="1:103" ht="11.25" customHeight="1">
      <c r="A10" s="62"/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8"/>
      <c r="AF10" s="5"/>
      <c r="AG10" s="4"/>
      <c r="AH10" s="186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8"/>
      <c r="BL10" s="5"/>
      <c r="BM10" s="4"/>
      <c r="BN10" s="186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8"/>
      <c r="CR10" s="68"/>
      <c r="CT10" s="140"/>
      <c r="CU10" s="140"/>
      <c r="CV10" s="140"/>
      <c r="CW10" s="140"/>
      <c r="CX10" s="140"/>
      <c r="CY10" s="140"/>
    </row>
    <row r="11" spans="1:103" ht="11.25" customHeight="1">
      <c r="A11" s="62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8"/>
      <c r="AF11" s="5"/>
      <c r="AG11" s="4"/>
      <c r="AH11" s="186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8"/>
      <c r="BL11" s="5"/>
      <c r="BM11" s="4"/>
      <c r="BN11" s="186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8"/>
      <c r="CR11" s="68"/>
      <c r="CT11" s="140"/>
      <c r="CU11" s="140"/>
      <c r="CV11" s="140"/>
      <c r="CW11" s="140"/>
      <c r="CX11" s="140"/>
      <c r="CY11" s="140"/>
    </row>
    <row r="12" spans="1:103" ht="15" customHeight="1">
      <c r="A12" s="62"/>
      <c r="B12" s="36"/>
      <c r="C12" s="211">
        <f>IF(ISBLANK('基本事項入力'!I11),"",'基本事項入力'!I10)</f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40"/>
      <c r="AF12" s="5"/>
      <c r="AG12" s="4"/>
      <c r="AH12" s="36"/>
      <c r="AI12" s="211">
        <f>IF(ISBLANK('基本事項入力'!I11),"",'基本事項入力'!I10)</f>
      </c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40"/>
      <c r="BL12" s="5"/>
      <c r="BM12" s="4"/>
      <c r="BN12" s="36"/>
      <c r="BO12" s="211">
        <f>IF(ISBLANK('基本事項入力'!I11),"",'基本事項入力'!I10)</f>
      </c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40"/>
      <c r="CR12" s="68"/>
      <c r="CT12" s="140"/>
      <c r="CU12" s="140"/>
      <c r="CV12" s="140"/>
      <c r="CW12" s="140"/>
      <c r="CX12" s="140"/>
      <c r="CY12" s="140"/>
    </row>
    <row r="13" spans="1:103" ht="15" customHeight="1">
      <c r="A13" s="62"/>
      <c r="B13" s="36"/>
      <c r="C13" s="211">
        <f>IF('基本事項入力'!A51=0,"",'基本事項入力'!A51)</f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40"/>
      <c r="AF13" s="5"/>
      <c r="AG13" s="4"/>
      <c r="AH13" s="36"/>
      <c r="AI13" s="211">
        <f>IF('基本事項入力'!A51=0,"",'基本事項入力'!A51)</f>
      </c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40"/>
      <c r="BL13" s="5"/>
      <c r="BM13" s="4"/>
      <c r="BN13" s="36"/>
      <c r="BO13" s="211">
        <f>IF('基本事項入力'!A51=0,"",'基本事項入力'!A51)</f>
      </c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40"/>
      <c r="CR13" s="68"/>
      <c r="CT13" s="140"/>
      <c r="CU13" s="140"/>
      <c r="CV13" s="140"/>
      <c r="CW13" s="140"/>
      <c r="CX13" s="140"/>
      <c r="CY13" s="140"/>
    </row>
    <row r="14" spans="1:103" ht="15" customHeight="1">
      <c r="A14" s="62"/>
      <c r="B14" s="36"/>
      <c r="C14" s="211">
        <f>IF('基本事項入力'!A52=0,"",'基本事項入力'!A52)</f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40"/>
      <c r="AF14" s="5"/>
      <c r="AG14" s="4"/>
      <c r="AH14" s="36"/>
      <c r="AI14" s="211">
        <f>IF('基本事項入力'!A52=0,"",'基本事項入力'!A52)</f>
      </c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40"/>
      <c r="BL14" s="5"/>
      <c r="BM14" s="4"/>
      <c r="BN14" s="36"/>
      <c r="BO14" s="211">
        <f>IF('基本事項入力'!A52=0,"",'基本事項入力'!A52)</f>
      </c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40"/>
      <c r="CR14" s="68"/>
      <c r="CT14" s="140"/>
      <c r="CU14" s="140"/>
      <c r="CV14" s="140"/>
      <c r="CW14" s="140"/>
      <c r="CX14" s="140"/>
      <c r="CY14" s="140"/>
    </row>
    <row r="15" spans="1:103" ht="15" customHeight="1">
      <c r="A15" s="62"/>
      <c r="B15" s="36"/>
      <c r="C15" s="212">
        <f>IF(ISBLANK('基本事項入力'!I13),"",'基本事項入力'!I13)</f>
      </c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40"/>
      <c r="AF15" s="5"/>
      <c r="AG15" s="4"/>
      <c r="AH15" s="36"/>
      <c r="AI15" s="212">
        <f>IF(ISBLANK('基本事項入力'!I13),"",'基本事項入力'!I13)</f>
      </c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40"/>
      <c r="BL15" s="5"/>
      <c r="BM15" s="4"/>
      <c r="BN15" s="36"/>
      <c r="BO15" s="212">
        <f>IF(ISBLANK('基本事項入力'!I13),"",'基本事項入力'!I13)</f>
      </c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40"/>
      <c r="CR15" s="68"/>
      <c r="CT15" s="140"/>
      <c r="CU15" s="140"/>
      <c r="CV15" s="140"/>
      <c r="CW15" s="140"/>
      <c r="CX15" s="140"/>
      <c r="CY15" s="140"/>
    </row>
    <row r="16" spans="1:103" ht="27" customHeight="1">
      <c r="A16" s="62"/>
      <c r="B16" s="36"/>
      <c r="C16" s="190">
        <f>IF(ISBLANK('基本事項入力'!I14),"",'基本事項入力'!I14)</f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40"/>
      <c r="AF16" s="5"/>
      <c r="AG16" s="4"/>
      <c r="AH16" s="36"/>
      <c r="AI16" s="190">
        <f>IF(ISBLANK('基本事項入力'!I14),"",'基本事項入力'!I14)</f>
      </c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40"/>
      <c r="BL16" s="5"/>
      <c r="BM16" s="4"/>
      <c r="BN16" s="36"/>
      <c r="BO16" s="190">
        <f>IF(ISBLANK('基本事項入力'!I14),"",'基本事項入力'!I14)</f>
      </c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40"/>
      <c r="CR16" s="68"/>
      <c r="CT16" s="140"/>
      <c r="CU16" s="140"/>
      <c r="CV16" s="140"/>
      <c r="CW16" s="140"/>
      <c r="CX16" s="140"/>
      <c r="CY16" s="140"/>
    </row>
    <row r="17" spans="1:103" ht="15" customHeight="1">
      <c r="A17" s="62"/>
      <c r="B17" s="36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40"/>
      <c r="AF17" s="5"/>
      <c r="AG17" s="4"/>
      <c r="AH17" s="36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40"/>
      <c r="BL17" s="5"/>
      <c r="BM17" s="4"/>
      <c r="BN17" s="36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40"/>
      <c r="CR17" s="68"/>
      <c r="CT17" s="140"/>
      <c r="CU17" s="140"/>
      <c r="CV17" s="140"/>
      <c r="CW17" s="140"/>
      <c r="CX17" s="140"/>
      <c r="CY17" s="140"/>
    </row>
    <row r="18" spans="1:103" ht="13.5" customHeight="1">
      <c r="A18" s="62"/>
      <c r="B18" s="3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92" t="s">
        <v>63</v>
      </c>
      <c r="T18" s="192"/>
      <c r="U18" s="189">
        <f>IF(ISBLANK('基本事項入力'!I15),"",'基本事項入力'!I15)</f>
      </c>
      <c r="V18" s="189"/>
      <c r="W18" s="189"/>
      <c r="X18" s="189"/>
      <c r="Y18" s="189"/>
      <c r="Z18" s="189"/>
      <c r="AA18" s="189"/>
      <c r="AB18" s="189"/>
      <c r="AC18" s="189"/>
      <c r="AD18" s="189"/>
      <c r="AE18" s="40"/>
      <c r="AF18" s="5"/>
      <c r="AG18" s="4"/>
      <c r="AH18" s="3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92" t="s">
        <v>63</v>
      </c>
      <c r="AZ18" s="192"/>
      <c r="BA18" s="189">
        <f>IF(ISBLANK('基本事項入力'!I15),"",'基本事項入力'!I15)</f>
      </c>
      <c r="BB18" s="189"/>
      <c r="BC18" s="189"/>
      <c r="BD18" s="189"/>
      <c r="BE18" s="189"/>
      <c r="BF18" s="189"/>
      <c r="BG18" s="189"/>
      <c r="BH18" s="189"/>
      <c r="BI18" s="189"/>
      <c r="BJ18" s="189"/>
      <c r="BK18" s="40"/>
      <c r="BL18" s="5"/>
      <c r="BM18" s="4"/>
      <c r="BN18" s="36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92" t="s">
        <v>63</v>
      </c>
      <c r="CF18" s="192"/>
      <c r="CG18" s="189">
        <f>IF(ISBLANK('基本事項入力'!I15),"",'基本事項入力'!I15)</f>
      </c>
      <c r="CH18" s="189"/>
      <c r="CI18" s="189"/>
      <c r="CJ18" s="189"/>
      <c r="CK18" s="189"/>
      <c r="CL18" s="189"/>
      <c r="CM18" s="189"/>
      <c r="CN18" s="189"/>
      <c r="CO18" s="189"/>
      <c r="CP18" s="189"/>
      <c r="CQ18" s="40"/>
      <c r="CR18" s="68"/>
      <c r="CT18" s="140"/>
      <c r="CU18" s="140"/>
      <c r="CV18" s="140"/>
      <c r="CW18" s="140"/>
      <c r="CX18" s="140"/>
      <c r="CY18" s="140"/>
    </row>
    <row r="19" spans="1:103" ht="11.25" customHeight="1">
      <c r="A19" s="62"/>
      <c r="B19" s="177" t="s">
        <v>9</v>
      </c>
      <c r="C19" s="160"/>
      <c r="D19" s="160"/>
      <c r="E19" s="160"/>
      <c r="F19" s="160" t="s">
        <v>42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 t="s">
        <v>80</v>
      </c>
      <c r="Z19" s="160"/>
      <c r="AA19" s="160"/>
      <c r="AB19" s="160"/>
      <c r="AC19" s="160"/>
      <c r="AD19" s="160"/>
      <c r="AE19" s="178"/>
      <c r="AF19" s="5"/>
      <c r="AG19" s="4"/>
      <c r="AH19" s="177" t="s">
        <v>9</v>
      </c>
      <c r="AI19" s="160"/>
      <c r="AJ19" s="160"/>
      <c r="AK19" s="160"/>
      <c r="AL19" s="160" t="s">
        <v>42</v>
      </c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 t="s">
        <v>81</v>
      </c>
      <c r="BF19" s="160"/>
      <c r="BG19" s="160"/>
      <c r="BH19" s="160"/>
      <c r="BI19" s="160"/>
      <c r="BJ19" s="160"/>
      <c r="BK19" s="178"/>
      <c r="BL19" s="5"/>
      <c r="BM19" s="4"/>
      <c r="BN19" s="177" t="s">
        <v>9</v>
      </c>
      <c r="BO19" s="160"/>
      <c r="BP19" s="160"/>
      <c r="BQ19" s="160"/>
      <c r="BR19" s="160" t="s">
        <v>42</v>
      </c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 t="s">
        <v>81</v>
      </c>
      <c r="CL19" s="160"/>
      <c r="CM19" s="160"/>
      <c r="CN19" s="160"/>
      <c r="CO19" s="160"/>
      <c r="CP19" s="160"/>
      <c r="CQ19" s="178"/>
      <c r="CR19" s="68"/>
      <c r="CT19" s="140"/>
      <c r="CU19" s="140"/>
      <c r="CV19" s="140"/>
      <c r="CW19" s="140"/>
      <c r="CX19" s="140"/>
      <c r="CY19" s="140"/>
    </row>
    <row r="20" spans="1:103" ht="13.5" customHeight="1">
      <c r="A20" s="62"/>
      <c r="B20" s="174">
        <f>IF(ISBLANK('基本事項入力'!A18),"",'基本事項入力'!A18)</f>
      </c>
      <c r="C20" s="143"/>
      <c r="D20" s="143"/>
      <c r="E20" s="143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  <c r="Y20" s="30">
        <f>'基本事項入力'!L43</f>
      </c>
      <c r="Z20" s="30">
        <f>'基本事項入力'!M43</f>
      </c>
      <c r="AA20" s="30">
        <f>'基本事項入力'!N43</f>
      </c>
      <c r="AB20" s="30">
        <f>'基本事項入力'!O43</f>
      </c>
      <c r="AC20" s="30">
        <f>'基本事項入力'!P43</f>
      </c>
      <c r="AD20" s="30">
        <f>'基本事項入力'!Q43</f>
      </c>
      <c r="AE20" s="41">
        <f>'基本事項入力'!R43</f>
      </c>
      <c r="AF20" s="5"/>
      <c r="AG20" s="4"/>
      <c r="AH20" s="174">
        <f>IF(ISBLANK('基本事項入力'!A18),"",'基本事項入力'!A18)</f>
      </c>
      <c r="AI20" s="143"/>
      <c r="AJ20" s="143"/>
      <c r="AK20" s="143"/>
      <c r="AL20" s="8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10"/>
      <c r="BE20" s="30">
        <f>'基本事項入力'!L43</f>
      </c>
      <c r="BF20" s="30">
        <f>'基本事項入力'!M43</f>
      </c>
      <c r="BG20" s="30">
        <f>'基本事項入力'!N43</f>
      </c>
      <c r="BH20" s="30">
        <f>'基本事項入力'!O43</f>
      </c>
      <c r="BI20" s="30">
        <f>'基本事項入力'!P43</f>
      </c>
      <c r="BJ20" s="30">
        <f>'基本事項入力'!Q43</f>
      </c>
      <c r="BK20" s="41">
        <f>'基本事項入力'!R43</f>
      </c>
      <c r="BL20" s="5"/>
      <c r="BM20" s="4"/>
      <c r="BN20" s="174">
        <f>IF(ISBLANK('基本事項入力'!A18),"",'基本事項入力'!A18)</f>
      </c>
      <c r="BO20" s="143"/>
      <c r="BP20" s="143"/>
      <c r="BQ20" s="143"/>
      <c r="BR20" s="8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10"/>
      <c r="CK20" s="30">
        <f>'基本事項入力'!L43</f>
      </c>
      <c r="CL20" s="30">
        <f>'基本事項入力'!M43</f>
      </c>
      <c r="CM20" s="30">
        <f>'基本事項入力'!N43</f>
      </c>
      <c r="CN20" s="30">
        <f>'基本事項入力'!O43</f>
      </c>
      <c r="CO20" s="30">
        <f>'基本事項入力'!P43</f>
      </c>
      <c r="CP20" s="30">
        <f>'基本事項入力'!Q43</f>
      </c>
      <c r="CQ20" s="41">
        <f>'基本事項入力'!R43</f>
      </c>
      <c r="CR20" s="68"/>
      <c r="CT20" s="140"/>
      <c r="CU20" s="140"/>
      <c r="CV20" s="140"/>
      <c r="CW20" s="140"/>
      <c r="CX20" s="140"/>
      <c r="CY20" s="140"/>
    </row>
    <row r="21" spans="1:103" ht="4.5" customHeight="1">
      <c r="A21" s="62"/>
      <c r="B21" s="175"/>
      <c r="C21" s="176"/>
      <c r="D21" s="176"/>
      <c r="E21" s="17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42"/>
      <c r="AF21" s="5"/>
      <c r="AG21" s="4"/>
      <c r="AH21" s="175"/>
      <c r="AI21" s="176"/>
      <c r="AJ21" s="176"/>
      <c r="AK21" s="176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42"/>
      <c r="BL21" s="5"/>
      <c r="BM21" s="4"/>
      <c r="BN21" s="175"/>
      <c r="BO21" s="176"/>
      <c r="BP21" s="176"/>
      <c r="BQ21" s="176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42"/>
      <c r="CR21" s="68"/>
      <c r="CT21" s="140"/>
      <c r="CU21" s="140"/>
      <c r="CV21" s="140"/>
      <c r="CW21" s="140"/>
      <c r="CX21" s="140"/>
      <c r="CY21" s="140"/>
    </row>
    <row r="22" spans="1:103" ht="11.25" customHeight="1">
      <c r="A22" s="62"/>
      <c r="B22" s="177" t="s">
        <v>40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 t="s">
        <v>41</v>
      </c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78"/>
      <c r="AF22" s="5"/>
      <c r="AG22" s="4"/>
      <c r="AH22" s="177" t="s">
        <v>40</v>
      </c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 t="s">
        <v>41</v>
      </c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78"/>
      <c r="BL22" s="5"/>
      <c r="BM22" s="4"/>
      <c r="BN22" s="177" t="s">
        <v>40</v>
      </c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 t="s">
        <v>41</v>
      </c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78"/>
      <c r="CR22" s="68"/>
      <c r="CT22" s="140"/>
      <c r="CU22" s="140"/>
      <c r="CV22" s="140"/>
      <c r="CW22" s="140"/>
      <c r="CX22" s="140"/>
      <c r="CY22" s="140"/>
    </row>
    <row r="23" spans="1:103" ht="12.75" customHeight="1">
      <c r="A23" s="62"/>
      <c r="B23" s="179">
        <f>IF(ISBLANK('基本事項入力'!A21),"",'基本事項入力'!A21)</f>
      </c>
      <c r="C23" s="180"/>
      <c r="D23" s="180"/>
      <c r="E23" s="180"/>
      <c r="F23" s="180"/>
      <c r="G23" s="180"/>
      <c r="H23" s="182" t="s">
        <v>11</v>
      </c>
      <c r="I23" s="183">
        <f>IF(ISBLANK('基本事項入力'!H21),"",'基本事項入力'!H21)</f>
      </c>
      <c r="J23" s="180"/>
      <c r="K23" s="180"/>
      <c r="L23" s="180"/>
      <c r="M23" s="180"/>
      <c r="N23" s="180"/>
      <c r="O23" s="184" t="s">
        <v>12</v>
      </c>
      <c r="P23" s="185" t="str">
        <f>IF('基本事項入力'!P25=1,"●確定","○確定")</f>
        <v>○確定</v>
      </c>
      <c r="Q23" s="169"/>
      <c r="R23" s="169"/>
      <c r="S23" s="169" t="str">
        <f>IF('基本事項入力'!P25=2,"●予定","○予定")</f>
        <v>○予定</v>
      </c>
      <c r="T23" s="169"/>
      <c r="U23" s="169"/>
      <c r="V23" s="169" t="str">
        <f>IF('基本事項入力'!P25=3,"●中間","○中間")</f>
        <v>○中間</v>
      </c>
      <c r="W23" s="169"/>
      <c r="X23" s="169"/>
      <c r="Y23" s="169" t="str">
        <f>IF('基本事項入力'!P25=4,"●修正","○修正")</f>
        <v>○修正</v>
      </c>
      <c r="Z23" s="169"/>
      <c r="AA23" s="169"/>
      <c r="AB23" s="170"/>
      <c r="AC23" s="170"/>
      <c r="AD23" s="170"/>
      <c r="AE23" s="43"/>
      <c r="AF23" s="5"/>
      <c r="AG23" s="4"/>
      <c r="AH23" s="179">
        <f>IF(ISBLANK('基本事項入力'!A21),"",'基本事項入力'!A21)</f>
      </c>
      <c r="AI23" s="180"/>
      <c r="AJ23" s="180"/>
      <c r="AK23" s="180"/>
      <c r="AL23" s="180"/>
      <c r="AM23" s="180"/>
      <c r="AN23" s="182" t="s">
        <v>11</v>
      </c>
      <c r="AO23" s="183">
        <f>IF(ISBLANK('基本事項入力'!H21),"",'基本事項入力'!H21)</f>
      </c>
      <c r="AP23" s="180"/>
      <c r="AQ23" s="180"/>
      <c r="AR23" s="180"/>
      <c r="AS23" s="180"/>
      <c r="AT23" s="180"/>
      <c r="AU23" s="184" t="s">
        <v>12</v>
      </c>
      <c r="AV23" s="185" t="str">
        <f>IF('基本事項入力'!P25=1,"●確定","○確定")</f>
        <v>○確定</v>
      </c>
      <c r="AW23" s="169"/>
      <c r="AX23" s="169"/>
      <c r="AY23" s="169" t="str">
        <f>IF('基本事項入力'!P25=2,"●予定","○予定")</f>
        <v>○予定</v>
      </c>
      <c r="AZ23" s="169"/>
      <c r="BA23" s="169"/>
      <c r="BB23" s="169" t="str">
        <f>IF('基本事項入力'!P25=3,"●中間","○中間")</f>
        <v>○中間</v>
      </c>
      <c r="BC23" s="169"/>
      <c r="BD23" s="169"/>
      <c r="BE23" s="169" t="str">
        <f>IF('基本事項入力'!P25=4,"●修正","○修正")</f>
        <v>○修正</v>
      </c>
      <c r="BF23" s="169"/>
      <c r="BG23" s="169"/>
      <c r="BH23" s="170"/>
      <c r="BI23" s="170"/>
      <c r="BJ23" s="170"/>
      <c r="BK23" s="43"/>
      <c r="BL23" s="5"/>
      <c r="BM23" s="4"/>
      <c r="BN23" s="179">
        <f>IF(ISBLANK('基本事項入力'!A21),"",'基本事項入力'!A21)</f>
      </c>
      <c r="BO23" s="180"/>
      <c r="BP23" s="180"/>
      <c r="BQ23" s="180"/>
      <c r="BR23" s="180"/>
      <c r="BS23" s="180"/>
      <c r="BT23" s="182" t="s">
        <v>11</v>
      </c>
      <c r="BU23" s="183">
        <f>IF(ISBLANK('基本事項入力'!H21),"",'基本事項入力'!H21)</f>
      </c>
      <c r="BV23" s="180"/>
      <c r="BW23" s="180"/>
      <c r="BX23" s="180"/>
      <c r="BY23" s="180"/>
      <c r="BZ23" s="180"/>
      <c r="CA23" s="184" t="s">
        <v>12</v>
      </c>
      <c r="CB23" s="185" t="str">
        <f>IF('基本事項入力'!P25=1,"●確定","○確定")</f>
        <v>○確定</v>
      </c>
      <c r="CC23" s="169"/>
      <c r="CD23" s="169"/>
      <c r="CE23" s="169" t="str">
        <f>IF('基本事項入力'!P25=2,"●予定","○予定")</f>
        <v>○予定</v>
      </c>
      <c r="CF23" s="169"/>
      <c r="CG23" s="169"/>
      <c r="CH23" s="169" t="str">
        <f>IF('基本事項入力'!P25=3,"●中間","○中間")</f>
        <v>○中間</v>
      </c>
      <c r="CI23" s="169"/>
      <c r="CJ23" s="169"/>
      <c r="CK23" s="169" t="str">
        <f>IF('基本事項入力'!P25=4,"●修正","○修正")</f>
        <v>○修正</v>
      </c>
      <c r="CL23" s="169"/>
      <c r="CM23" s="169"/>
      <c r="CN23" s="170"/>
      <c r="CO23" s="170"/>
      <c r="CP23" s="170"/>
      <c r="CQ23" s="43"/>
      <c r="CR23" s="68"/>
      <c r="CT23" s="140"/>
      <c r="CU23" s="140"/>
      <c r="CV23" s="140"/>
      <c r="CW23" s="140"/>
      <c r="CX23" s="140"/>
      <c r="CY23" s="140"/>
    </row>
    <row r="24" spans="1:103" ht="12.75" customHeight="1">
      <c r="A24" s="62"/>
      <c r="B24" s="181"/>
      <c r="C24" s="180"/>
      <c r="D24" s="180"/>
      <c r="E24" s="180"/>
      <c r="F24" s="180"/>
      <c r="G24" s="180"/>
      <c r="H24" s="182"/>
      <c r="I24" s="180"/>
      <c r="J24" s="180"/>
      <c r="K24" s="180"/>
      <c r="L24" s="180"/>
      <c r="M24" s="180"/>
      <c r="N24" s="180"/>
      <c r="O24" s="184"/>
      <c r="P24" s="171" t="str">
        <f>IF('基本事項入力'!P25=5,"●更正","○更正")</f>
        <v>○更正</v>
      </c>
      <c r="Q24" s="172"/>
      <c r="R24" s="172"/>
      <c r="S24" s="172" t="str">
        <f>IF('基本事項入力'!P25=6,"●決定","○決定")</f>
        <v>○決定</v>
      </c>
      <c r="T24" s="172"/>
      <c r="U24" s="172"/>
      <c r="V24" s="172" t="str">
        <f>IF('基本事項入力'!P25=7,"●その他","○その他")</f>
        <v>○その他</v>
      </c>
      <c r="W24" s="172"/>
      <c r="X24" s="172"/>
      <c r="Y24" s="172"/>
      <c r="Z24" s="13" t="s">
        <v>29</v>
      </c>
      <c r="AA24" s="173">
        <f>IF(ISBLANK('基本事項入力'!P26),"",'基本事項入力'!P26)</f>
      </c>
      <c r="AB24" s="173"/>
      <c r="AC24" s="173"/>
      <c r="AD24" s="173"/>
      <c r="AE24" s="44" t="s">
        <v>30</v>
      </c>
      <c r="AF24" s="5"/>
      <c r="AG24" s="4"/>
      <c r="AH24" s="181"/>
      <c r="AI24" s="180"/>
      <c r="AJ24" s="180"/>
      <c r="AK24" s="180"/>
      <c r="AL24" s="180"/>
      <c r="AM24" s="180"/>
      <c r="AN24" s="182"/>
      <c r="AO24" s="180"/>
      <c r="AP24" s="180"/>
      <c r="AQ24" s="180"/>
      <c r="AR24" s="180"/>
      <c r="AS24" s="180"/>
      <c r="AT24" s="180"/>
      <c r="AU24" s="184"/>
      <c r="AV24" s="171" t="str">
        <f>IF('基本事項入力'!P25=5,"●更正","○更正")</f>
        <v>○更正</v>
      </c>
      <c r="AW24" s="172"/>
      <c r="AX24" s="172"/>
      <c r="AY24" s="172" t="str">
        <f>IF('基本事項入力'!P25=6,"●決定","○決定")</f>
        <v>○決定</v>
      </c>
      <c r="AZ24" s="172"/>
      <c r="BA24" s="172"/>
      <c r="BB24" s="172" t="str">
        <f>IF('基本事項入力'!P25=7,"●その他","○その他")</f>
        <v>○その他</v>
      </c>
      <c r="BC24" s="172"/>
      <c r="BD24" s="172"/>
      <c r="BE24" s="172"/>
      <c r="BF24" s="13" t="s">
        <v>29</v>
      </c>
      <c r="BG24" s="173">
        <f>IF(ISBLANK('基本事項入力'!P26),"",'基本事項入力'!P26)</f>
      </c>
      <c r="BH24" s="173"/>
      <c r="BI24" s="173"/>
      <c r="BJ24" s="173"/>
      <c r="BK24" s="44" t="s">
        <v>30</v>
      </c>
      <c r="BL24" s="5"/>
      <c r="BM24" s="4"/>
      <c r="BN24" s="181"/>
      <c r="BO24" s="180"/>
      <c r="BP24" s="180"/>
      <c r="BQ24" s="180"/>
      <c r="BR24" s="180"/>
      <c r="BS24" s="180"/>
      <c r="BT24" s="182"/>
      <c r="BU24" s="180"/>
      <c r="BV24" s="180"/>
      <c r="BW24" s="180"/>
      <c r="BX24" s="180"/>
      <c r="BY24" s="180"/>
      <c r="BZ24" s="180"/>
      <c r="CA24" s="184"/>
      <c r="CB24" s="171" t="str">
        <f>IF('基本事項入力'!P25=5,"●更正","○更正")</f>
        <v>○更正</v>
      </c>
      <c r="CC24" s="172"/>
      <c r="CD24" s="172"/>
      <c r="CE24" s="172" t="str">
        <f>IF('基本事項入力'!P25=6,"●決定","○決定")</f>
        <v>○決定</v>
      </c>
      <c r="CF24" s="172"/>
      <c r="CG24" s="172"/>
      <c r="CH24" s="172" t="str">
        <f>IF('基本事項入力'!P25=7,"●その他","○その他")</f>
        <v>○その他</v>
      </c>
      <c r="CI24" s="172"/>
      <c r="CJ24" s="172"/>
      <c r="CK24" s="172"/>
      <c r="CL24" s="13" t="s">
        <v>29</v>
      </c>
      <c r="CM24" s="173">
        <f>IF(ISBLANK('基本事項入力'!P26),"",'基本事項入力'!P26)</f>
      </c>
      <c r="CN24" s="173"/>
      <c r="CO24" s="173"/>
      <c r="CP24" s="173"/>
      <c r="CQ24" s="44" t="s">
        <v>30</v>
      </c>
      <c r="CR24" s="68"/>
      <c r="CT24" s="140"/>
      <c r="CU24" s="140"/>
      <c r="CV24" s="140"/>
      <c r="CW24" s="140"/>
      <c r="CX24" s="140"/>
      <c r="CY24" s="140"/>
    </row>
    <row r="25" spans="1:103" ht="7.5" customHeight="1">
      <c r="A25" s="62"/>
      <c r="B25" s="157" t="s">
        <v>27</v>
      </c>
      <c r="C25" s="158"/>
      <c r="D25" s="158"/>
      <c r="E25" s="158"/>
      <c r="F25" s="158"/>
      <c r="G25" s="158"/>
      <c r="H25" s="159" t="s">
        <v>25</v>
      </c>
      <c r="I25" s="160"/>
      <c r="J25" s="167" t="s">
        <v>13</v>
      </c>
      <c r="K25" s="168"/>
      <c r="L25" s="165" t="s">
        <v>14</v>
      </c>
      <c r="M25" s="167"/>
      <c r="N25" s="167" t="s">
        <v>15</v>
      </c>
      <c r="O25" s="168"/>
      <c r="P25" s="165" t="s">
        <v>16</v>
      </c>
      <c r="Q25" s="166"/>
      <c r="R25" s="163" t="s">
        <v>13</v>
      </c>
      <c r="S25" s="167"/>
      <c r="T25" s="167" t="s">
        <v>14</v>
      </c>
      <c r="U25" s="168"/>
      <c r="V25" s="165" t="s">
        <v>17</v>
      </c>
      <c r="W25" s="166"/>
      <c r="X25" s="163" t="s">
        <v>16</v>
      </c>
      <c r="Y25" s="167"/>
      <c r="Z25" s="167" t="s">
        <v>13</v>
      </c>
      <c r="AA25" s="168"/>
      <c r="AB25" s="165" t="s">
        <v>14</v>
      </c>
      <c r="AC25" s="166"/>
      <c r="AD25" s="163" t="s">
        <v>18</v>
      </c>
      <c r="AE25" s="164"/>
      <c r="AF25" s="5"/>
      <c r="AG25" s="4"/>
      <c r="AH25" s="157" t="s">
        <v>27</v>
      </c>
      <c r="AI25" s="158"/>
      <c r="AJ25" s="158"/>
      <c r="AK25" s="158"/>
      <c r="AL25" s="158"/>
      <c r="AM25" s="158"/>
      <c r="AN25" s="159" t="s">
        <v>25</v>
      </c>
      <c r="AO25" s="160"/>
      <c r="AP25" s="167" t="s">
        <v>13</v>
      </c>
      <c r="AQ25" s="168"/>
      <c r="AR25" s="165" t="s">
        <v>14</v>
      </c>
      <c r="AS25" s="167"/>
      <c r="AT25" s="167" t="s">
        <v>15</v>
      </c>
      <c r="AU25" s="168"/>
      <c r="AV25" s="165" t="s">
        <v>16</v>
      </c>
      <c r="AW25" s="166"/>
      <c r="AX25" s="163" t="s">
        <v>13</v>
      </c>
      <c r="AY25" s="167"/>
      <c r="AZ25" s="167" t="s">
        <v>14</v>
      </c>
      <c r="BA25" s="168"/>
      <c r="BB25" s="165" t="s">
        <v>17</v>
      </c>
      <c r="BC25" s="166"/>
      <c r="BD25" s="163" t="s">
        <v>16</v>
      </c>
      <c r="BE25" s="167"/>
      <c r="BF25" s="167" t="s">
        <v>13</v>
      </c>
      <c r="BG25" s="168"/>
      <c r="BH25" s="165" t="s">
        <v>14</v>
      </c>
      <c r="BI25" s="166"/>
      <c r="BJ25" s="163" t="s">
        <v>18</v>
      </c>
      <c r="BK25" s="164"/>
      <c r="BL25" s="5"/>
      <c r="BM25" s="4"/>
      <c r="BN25" s="157" t="s">
        <v>27</v>
      </c>
      <c r="BO25" s="158"/>
      <c r="BP25" s="158"/>
      <c r="BQ25" s="158"/>
      <c r="BR25" s="158"/>
      <c r="BS25" s="158"/>
      <c r="BT25" s="159" t="s">
        <v>25</v>
      </c>
      <c r="BU25" s="160"/>
      <c r="BV25" s="167" t="s">
        <v>13</v>
      </c>
      <c r="BW25" s="168"/>
      <c r="BX25" s="165" t="s">
        <v>14</v>
      </c>
      <c r="BY25" s="167"/>
      <c r="BZ25" s="167" t="s">
        <v>15</v>
      </c>
      <c r="CA25" s="168"/>
      <c r="CB25" s="165" t="s">
        <v>16</v>
      </c>
      <c r="CC25" s="166"/>
      <c r="CD25" s="163" t="s">
        <v>13</v>
      </c>
      <c r="CE25" s="167"/>
      <c r="CF25" s="167" t="s">
        <v>14</v>
      </c>
      <c r="CG25" s="168"/>
      <c r="CH25" s="165" t="s">
        <v>17</v>
      </c>
      <c r="CI25" s="166"/>
      <c r="CJ25" s="163" t="s">
        <v>16</v>
      </c>
      <c r="CK25" s="167"/>
      <c r="CL25" s="167" t="s">
        <v>13</v>
      </c>
      <c r="CM25" s="168"/>
      <c r="CN25" s="165" t="s">
        <v>14</v>
      </c>
      <c r="CO25" s="166"/>
      <c r="CP25" s="163" t="s">
        <v>18</v>
      </c>
      <c r="CQ25" s="164"/>
      <c r="CR25" s="68"/>
      <c r="CT25" s="140"/>
      <c r="CU25" s="140"/>
      <c r="CV25" s="140"/>
      <c r="CW25" s="140"/>
      <c r="CX25" s="140"/>
      <c r="CY25" s="140"/>
    </row>
    <row r="26" spans="1:103" ht="19.5" customHeight="1">
      <c r="A26" s="62"/>
      <c r="B26" s="157"/>
      <c r="C26" s="158"/>
      <c r="D26" s="158"/>
      <c r="E26" s="158"/>
      <c r="F26" s="158"/>
      <c r="G26" s="158"/>
      <c r="H26" s="160"/>
      <c r="I26" s="160"/>
      <c r="J26" s="147">
        <f>'基本事項入力'!H44</f>
      </c>
      <c r="K26" s="148"/>
      <c r="L26" s="151">
        <f>'基本事項入力'!I44</f>
      </c>
      <c r="M26" s="147"/>
      <c r="N26" s="147">
        <f>'基本事項入力'!J44</f>
      </c>
      <c r="O26" s="148"/>
      <c r="P26" s="151">
        <f>'基本事項入力'!K44</f>
      </c>
      <c r="Q26" s="152"/>
      <c r="R26" s="146">
        <f>'基本事項入力'!L44</f>
      </c>
      <c r="S26" s="147"/>
      <c r="T26" s="147">
        <f>'基本事項入力'!M44</f>
      </c>
      <c r="U26" s="148"/>
      <c r="V26" s="151">
        <f>'基本事項入力'!N44</f>
      </c>
      <c r="W26" s="152"/>
      <c r="X26" s="146">
        <f>'基本事項入力'!O44</f>
      </c>
      <c r="Y26" s="147"/>
      <c r="Z26" s="147">
        <f>'基本事項入力'!P44</f>
      </c>
      <c r="AA26" s="148"/>
      <c r="AB26" s="151">
        <f>'基本事項入力'!Q44</f>
      </c>
      <c r="AC26" s="152"/>
      <c r="AD26" s="146">
        <f>'基本事項入力'!R44</f>
      </c>
      <c r="AE26" s="156"/>
      <c r="AF26" s="5"/>
      <c r="AG26" s="4"/>
      <c r="AH26" s="157"/>
      <c r="AI26" s="158"/>
      <c r="AJ26" s="158"/>
      <c r="AK26" s="158"/>
      <c r="AL26" s="158"/>
      <c r="AM26" s="158"/>
      <c r="AN26" s="160"/>
      <c r="AO26" s="160"/>
      <c r="AP26" s="147">
        <f>'基本事項入力'!H44</f>
      </c>
      <c r="AQ26" s="148"/>
      <c r="AR26" s="151">
        <f>'基本事項入力'!I44</f>
      </c>
      <c r="AS26" s="147"/>
      <c r="AT26" s="147">
        <f>'基本事項入力'!J44</f>
      </c>
      <c r="AU26" s="148"/>
      <c r="AV26" s="151">
        <f>'基本事項入力'!K44</f>
      </c>
      <c r="AW26" s="152"/>
      <c r="AX26" s="146">
        <f>'基本事項入力'!L44</f>
      </c>
      <c r="AY26" s="147"/>
      <c r="AZ26" s="147">
        <f>'基本事項入力'!M44</f>
      </c>
      <c r="BA26" s="148"/>
      <c r="BB26" s="151">
        <f>'基本事項入力'!N44</f>
      </c>
      <c r="BC26" s="152"/>
      <c r="BD26" s="146">
        <f>'基本事項入力'!O44</f>
      </c>
      <c r="BE26" s="147"/>
      <c r="BF26" s="147">
        <f>'基本事項入力'!P44</f>
      </c>
      <c r="BG26" s="148"/>
      <c r="BH26" s="151">
        <f>'基本事項入力'!Q44</f>
      </c>
      <c r="BI26" s="152"/>
      <c r="BJ26" s="146">
        <f>'基本事項入力'!R44</f>
      </c>
      <c r="BK26" s="156"/>
      <c r="BL26" s="5"/>
      <c r="BM26" s="4"/>
      <c r="BN26" s="157"/>
      <c r="BO26" s="158"/>
      <c r="BP26" s="158"/>
      <c r="BQ26" s="158"/>
      <c r="BR26" s="158"/>
      <c r="BS26" s="158"/>
      <c r="BT26" s="160"/>
      <c r="BU26" s="160"/>
      <c r="BV26" s="147">
        <f>'基本事項入力'!H44</f>
      </c>
      <c r="BW26" s="148"/>
      <c r="BX26" s="151">
        <f>'基本事項入力'!I44</f>
      </c>
      <c r="BY26" s="147"/>
      <c r="BZ26" s="147">
        <f>'基本事項入力'!J44</f>
      </c>
      <c r="CA26" s="148"/>
      <c r="CB26" s="151">
        <f>'基本事項入力'!K44</f>
      </c>
      <c r="CC26" s="152"/>
      <c r="CD26" s="146">
        <f>'基本事項入力'!L44</f>
      </c>
      <c r="CE26" s="147"/>
      <c r="CF26" s="147">
        <f>'基本事項入力'!M44</f>
      </c>
      <c r="CG26" s="148"/>
      <c r="CH26" s="151">
        <f>'基本事項入力'!N44</f>
      </c>
      <c r="CI26" s="152"/>
      <c r="CJ26" s="146">
        <f>'基本事項入力'!O44</f>
      </c>
      <c r="CK26" s="147"/>
      <c r="CL26" s="147">
        <f>'基本事項入力'!P44</f>
      </c>
      <c r="CM26" s="148"/>
      <c r="CN26" s="151">
        <f>'基本事項入力'!Q44</f>
      </c>
      <c r="CO26" s="152"/>
      <c r="CP26" s="146">
        <f>'基本事項入力'!R44</f>
      </c>
      <c r="CQ26" s="156"/>
      <c r="CR26" s="68"/>
      <c r="CT26" s="140"/>
      <c r="CU26" s="140"/>
      <c r="CV26" s="140"/>
      <c r="CW26" s="140"/>
      <c r="CX26" s="140"/>
      <c r="CY26" s="140"/>
    </row>
    <row r="27" spans="1:103" ht="21" customHeight="1">
      <c r="A27" s="62"/>
      <c r="B27" s="157" t="s">
        <v>19</v>
      </c>
      <c r="C27" s="158"/>
      <c r="D27" s="158"/>
      <c r="E27" s="158"/>
      <c r="F27" s="158"/>
      <c r="G27" s="158"/>
      <c r="H27" s="159" t="s">
        <v>26</v>
      </c>
      <c r="I27" s="160"/>
      <c r="J27" s="147">
        <f>'基本事項入力'!H45</f>
      </c>
      <c r="K27" s="148"/>
      <c r="L27" s="151">
        <f>'基本事項入力'!I45</f>
      </c>
      <c r="M27" s="147"/>
      <c r="N27" s="147">
        <f>'基本事項入力'!J45</f>
      </c>
      <c r="O27" s="148"/>
      <c r="P27" s="151">
        <f>'基本事項入力'!K45</f>
      </c>
      <c r="Q27" s="152"/>
      <c r="R27" s="146">
        <f>'基本事項入力'!L45</f>
      </c>
      <c r="S27" s="147"/>
      <c r="T27" s="147">
        <f>'基本事項入力'!M45</f>
      </c>
      <c r="U27" s="148"/>
      <c r="V27" s="151">
        <f>'基本事項入力'!N45</f>
      </c>
      <c r="W27" s="152"/>
      <c r="X27" s="146">
        <f>'基本事項入力'!O45</f>
      </c>
      <c r="Y27" s="147"/>
      <c r="Z27" s="147">
        <f>'基本事項入力'!P45</f>
      </c>
      <c r="AA27" s="148"/>
      <c r="AB27" s="151">
        <f>'基本事項入力'!Q45</f>
      </c>
      <c r="AC27" s="152"/>
      <c r="AD27" s="146">
        <f>'基本事項入力'!R45</f>
      </c>
      <c r="AE27" s="156"/>
      <c r="AF27" s="5"/>
      <c r="AG27" s="4"/>
      <c r="AH27" s="157" t="s">
        <v>19</v>
      </c>
      <c r="AI27" s="158"/>
      <c r="AJ27" s="158"/>
      <c r="AK27" s="158"/>
      <c r="AL27" s="158"/>
      <c r="AM27" s="158"/>
      <c r="AN27" s="159" t="s">
        <v>26</v>
      </c>
      <c r="AO27" s="160"/>
      <c r="AP27" s="147">
        <f>'基本事項入力'!H45</f>
      </c>
      <c r="AQ27" s="148"/>
      <c r="AR27" s="151">
        <f>'基本事項入力'!I45</f>
      </c>
      <c r="AS27" s="147"/>
      <c r="AT27" s="147">
        <f>'基本事項入力'!J45</f>
      </c>
      <c r="AU27" s="148"/>
      <c r="AV27" s="151">
        <f>'基本事項入力'!K45</f>
      </c>
      <c r="AW27" s="152"/>
      <c r="AX27" s="146">
        <f>'基本事項入力'!L45</f>
      </c>
      <c r="AY27" s="147"/>
      <c r="AZ27" s="147">
        <f>'基本事項入力'!M45</f>
      </c>
      <c r="BA27" s="148"/>
      <c r="BB27" s="151">
        <f>'基本事項入力'!N45</f>
      </c>
      <c r="BC27" s="152"/>
      <c r="BD27" s="146">
        <f>'基本事項入力'!O45</f>
      </c>
      <c r="BE27" s="147"/>
      <c r="BF27" s="147">
        <f>'基本事項入力'!P45</f>
      </c>
      <c r="BG27" s="148"/>
      <c r="BH27" s="151">
        <f>'基本事項入力'!Q45</f>
      </c>
      <c r="BI27" s="152"/>
      <c r="BJ27" s="146">
        <f>'基本事項入力'!R45</f>
      </c>
      <c r="BK27" s="156"/>
      <c r="BL27" s="5"/>
      <c r="BM27" s="4"/>
      <c r="BN27" s="157" t="s">
        <v>19</v>
      </c>
      <c r="BO27" s="158"/>
      <c r="BP27" s="158"/>
      <c r="BQ27" s="158"/>
      <c r="BR27" s="158"/>
      <c r="BS27" s="158"/>
      <c r="BT27" s="159" t="s">
        <v>26</v>
      </c>
      <c r="BU27" s="160"/>
      <c r="BV27" s="147">
        <f>'基本事項入力'!H45</f>
      </c>
      <c r="BW27" s="148"/>
      <c r="BX27" s="151">
        <f>'基本事項入力'!I45</f>
      </c>
      <c r="BY27" s="147"/>
      <c r="BZ27" s="147">
        <f>'基本事項入力'!J45</f>
      </c>
      <c r="CA27" s="148"/>
      <c r="CB27" s="151">
        <f>'基本事項入力'!K45</f>
      </c>
      <c r="CC27" s="152"/>
      <c r="CD27" s="146">
        <f>'基本事項入力'!L45</f>
      </c>
      <c r="CE27" s="147"/>
      <c r="CF27" s="147">
        <f>'基本事項入力'!M45</f>
      </c>
      <c r="CG27" s="148"/>
      <c r="CH27" s="151">
        <f>'基本事項入力'!N45</f>
      </c>
      <c r="CI27" s="152"/>
      <c r="CJ27" s="146">
        <f>'基本事項入力'!O45</f>
      </c>
      <c r="CK27" s="147"/>
      <c r="CL27" s="147">
        <f>'基本事項入力'!P45</f>
      </c>
      <c r="CM27" s="148"/>
      <c r="CN27" s="151">
        <f>'基本事項入力'!Q45</f>
      </c>
      <c r="CO27" s="152"/>
      <c r="CP27" s="146">
        <f>'基本事項入力'!R45</f>
      </c>
      <c r="CQ27" s="156"/>
      <c r="CR27" s="68"/>
      <c r="CT27" s="140"/>
      <c r="CU27" s="140"/>
      <c r="CV27" s="140"/>
      <c r="CW27" s="140"/>
      <c r="CX27" s="140"/>
      <c r="CY27" s="140"/>
    </row>
    <row r="28" spans="1:103" ht="21" customHeight="1">
      <c r="A28" s="62"/>
      <c r="B28" s="157" t="s">
        <v>28</v>
      </c>
      <c r="C28" s="158"/>
      <c r="D28" s="158"/>
      <c r="E28" s="158"/>
      <c r="F28" s="158"/>
      <c r="G28" s="158"/>
      <c r="H28" s="159" t="s">
        <v>22</v>
      </c>
      <c r="I28" s="160"/>
      <c r="J28" s="147">
        <f>'基本事項入力'!H46</f>
      </c>
      <c r="K28" s="148"/>
      <c r="L28" s="151">
        <f>'基本事項入力'!I46</f>
      </c>
      <c r="M28" s="147"/>
      <c r="N28" s="147">
        <f>'基本事項入力'!J46</f>
      </c>
      <c r="O28" s="148"/>
      <c r="P28" s="151">
        <f>'基本事項入力'!K46</f>
      </c>
      <c r="Q28" s="152"/>
      <c r="R28" s="146">
        <f>'基本事項入力'!L46</f>
      </c>
      <c r="S28" s="147"/>
      <c r="T28" s="147">
        <f>'基本事項入力'!M46</f>
      </c>
      <c r="U28" s="148"/>
      <c r="V28" s="151">
        <f>'基本事項入力'!N46</f>
      </c>
      <c r="W28" s="152"/>
      <c r="X28" s="146">
        <f>'基本事項入力'!O46</f>
      </c>
      <c r="Y28" s="147"/>
      <c r="Z28" s="147">
        <f>'基本事項入力'!P46</f>
      </c>
      <c r="AA28" s="148"/>
      <c r="AB28" s="151">
        <f>'基本事項入力'!Q46</f>
      </c>
      <c r="AC28" s="152"/>
      <c r="AD28" s="146">
        <f>'基本事項入力'!R46</f>
      </c>
      <c r="AE28" s="156"/>
      <c r="AF28" s="5"/>
      <c r="AG28" s="4"/>
      <c r="AH28" s="157" t="s">
        <v>28</v>
      </c>
      <c r="AI28" s="158"/>
      <c r="AJ28" s="158"/>
      <c r="AK28" s="158"/>
      <c r="AL28" s="158"/>
      <c r="AM28" s="158"/>
      <c r="AN28" s="159" t="s">
        <v>22</v>
      </c>
      <c r="AO28" s="160"/>
      <c r="AP28" s="147">
        <f>'基本事項入力'!H46</f>
      </c>
      <c r="AQ28" s="148"/>
      <c r="AR28" s="151">
        <f>'基本事項入力'!I46</f>
      </c>
      <c r="AS28" s="147"/>
      <c r="AT28" s="147">
        <f>'基本事項入力'!J46</f>
      </c>
      <c r="AU28" s="148"/>
      <c r="AV28" s="151">
        <f>'基本事項入力'!K46</f>
      </c>
      <c r="AW28" s="152"/>
      <c r="AX28" s="146">
        <f>'基本事項入力'!L46</f>
      </c>
      <c r="AY28" s="147"/>
      <c r="AZ28" s="147">
        <f>'基本事項入力'!M46</f>
      </c>
      <c r="BA28" s="148"/>
      <c r="BB28" s="151">
        <f>'基本事項入力'!N46</f>
      </c>
      <c r="BC28" s="152"/>
      <c r="BD28" s="146">
        <f>'基本事項入力'!O46</f>
      </c>
      <c r="BE28" s="147"/>
      <c r="BF28" s="147">
        <f>'基本事項入力'!P46</f>
      </c>
      <c r="BG28" s="148"/>
      <c r="BH28" s="151">
        <f>'基本事項入力'!Q46</f>
      </c>
      <c r="BI28" s="152"/>
      <c r="BJ28" s="146">
        <f>'基本事項入力'!R46</f>
      </c>
      <c r="BK28" s="156"/>
      <c r="BL28" s="5"/>
      <c r="BM28" s="4"/>
      <c r="BN28" s="157" t="s">
        <v>28</v>
      </c>
      <c r="BO28" s="158"/>
      <c r="BP28" s="158"/>
      <c r="BQ28" s="158"/>
      <c r="BR28" s="158"/>
      <c r="BS28" s="158"/>
      <c r="BT28" s="159" t="s">
        <v>22</v>
      </c>
      <c r="BU28" s="160"/>
      <c r="BV28" s="147">
        <f>'基本事項入力'!H46</f>
      </c>
      <c r="BW28" s="148"/>
      <c r="BX28" s="151">
        <f>'基本事項入力'!I46</f>
      </c>
      <c r="BY28" s="147"/>
      <c r="BZ28" s="147">
        <f>'基本事項入力'!J46</f>
      </c>
      <c r="CA28" s="148"/>
      <c r="CB28" s="151">
        <f>'基本事項入力'!K46</f>
      </c>
      <c r="CC28" s="152"/>
      <c r="CD28" s="146">
        <f>'基本事項入力'!L46</f>
      </c>
      <c r="CE28" s="147"/>
      <c r="CF28" s="147">
        <f>'基本事項入力'!M46</f>
      </c>
      <c r="CG28" s="148"/>
      <c r="CH28" s="151">
        <f>'基本事項入力'!N46</f>
      </c>
      <c r="CI28" s="152"/>
      <c r="CJ28" s="146">
        <f>'基本事項入力'!O46</f>
      </c>
      <c r="CK28" s="147"/>
      <c r="CL28" s="147">
        <f>'基本事項入力'!P46</f>
      </c>
      <c r="CM28" s="148"/>
      <c r="CN28" s="151">
        <f>'基本事項入力'!Q46</f>
      </c>
      <c r="CO28" s="152"/>
      <c r="CP28" s="146">
        <f>'基本事項入力'!R46</f>
      </c>
      <c r="CQ28" s="156"/>
      <c r="CR28" s="68"/>
      <c r="CT28" s="140"/>
      <c r="CU28" s="140"/>
      <c r="CV28" s="140"/>
      <c r="CW28" s="140"/>
      <c r="CX28" s="140"/>
      <c r="CY28" s="140"/>
    </row>
    <row r="29" spans="1:103" ht="21" customHeight="1">
      <c r="A29" s="62"/>
      <c r="B29" s="161" t="s">
        <v>20</v>
      </c>
      <c r="C29" s="162"/>
      <c r="D29" s="162"/>
      <c r="E29" s="162"/>
      <c r="F29" s="162"/>
      <c r="G29" s="162"/>
      <c r="H29" s="159" t="s">
        <v>23</v>
      </c>
      <c r="I29" s="160"/>
      <c r="J29" s="147">
        <f>'基本事項入力'!H47</f>
      </c>
      <c r="K29" s="148"/>
      <c r="L29" s="151">
        <f>'基本事項入力'!I47</f>
      </c>
      <c r="M29" s="147"/>
      <c r="N29" s="147">
        <f>'基本事項入力'!J47</f>
      </c>
      <c r="O29" s="148"/>
      <c r="P29" s="151">
        <f>'基本事項入力'!K47</f>
      </c>
      <c r="Q29" s="152"/>
      <c r="R29" s="146">
        <f>'基本事項入力'!L47</f>
      </c>
      <c r="S29" s="147"/>
      <c r="T29" s="147">
        <f>'基本事項入力'!M47</f>
      </c>
      <c r="U29" s="148"/>
      <c r="V29" s="151">
        <f>'基本事項入力'!N47</f>
      </c>
      <c r="W29" s="152"/>
      <c r="X29" s="146">
        <f>'基本事項入力'!O47</f>
      </c>
      <c r="Y29" s="147"/>
      <c r="Z29" s="147">
        <f>'基本事項入力'!P47</f>
      </c>
      <c r="AA29" s="148"/>
      <c r="AB29" s="151">
        <f>'基本事項入力'!Q47</f>
      </c>
      <c r="AC29" s="152"/>
      <c r="AD29" s="146">
        <f>'基本事項入力'!R47</f>
      </c>
      <c r="AE29" s="156"/>
      <c r="AF29" s="5"/>
      <c r="AG29" s="4"/>
      <c r="AH29" s="161" t="s">
        <v>20</v>
      </c>
      <c r="AI29" s="162"/>
      <c r="AJ29" s="162"/>
      <c r="AK29" s="162"/>
      <c r="AL29" s="162"/>
      <c r="AM29" s="162"/>
      <c r="AN29" s="159" t="s">
        <v>23</v>
      </c>
      <c r="AO29" s="160"/>
      <c r="AP29" s="147">
        <f>'基本事項入力'!H47</f>
      </c>
      <c r="AQ29" s="148"/>
      <c r="AR29" s="151">
        <f>'基本事項入力'!I47</f>
      </c>
      <c r="AS29" s="147"/>
      <c r="AT29" s="147">
        <f>'基本事項入力'!J47</f>
      </c>
      <c r="AU29" s="148"/>
      <c r="AV29" s="151">
        <f>'基本事項入力'!K47</f>
      </c>
      <c r="AW29" s="152"/>
      <c r="AX29" s="146">
        <f>'基本事項入力'!L47</f>
      </c>
      <c r="AY29" s="147"/>
      <c r="AZ29" s="147">
        <f>'基本事項入力'!M47</f>
      </c>
      <c r="BA29" s="148"/>
      <c r="BB29" s="151">
        <f>'基本事項入力'!N47</f>
      </c>
      <c r="BC29" s="152"/>
      <c r="BD29" s="146">
        <f>'基本事項入力'!O47</f>
      </c>
      <c r="BE29" s="147"/>
      <c r="BF29" s="147">
        <f>'基本事項入力'!P47</f>
      </c>
      <c r="BG29" s="148"/>
      <c r="BH29" s="151">
        <f>'基本事項入力'!Q47</f>
      </c>
      <c r="BI29" s="152"/>
      <c r="BJ29" s="146">
        <f>'基本事項入力'!R47</f>
      </c>
      <c r="BK29" s="156"/>
      <c r="BL29" s="5"/>
      <c r="BM29" s="4"/>
      <c r="BN29" s="161" t="s">
        <v>20</v>
      </c>
      <c r="BO29" s="162"/>
      <c r="BP29" s="162"/>
      <c r="BQ29" s="162"/>
      <c r="BR29" s="162"/>
      <c r="BS29" s="162"/>
      <c r="BT29" s="159" t="s">
        <v>23</v>
      </c>
      <c r="BU29" s="160"/>
      <c r="BV29" s="147">
        <f>'基本事項入力'!H47</f>
      </c>
      <c r="BW29" s="148"/>
      <c r="BX29" s="151">
        <f>'基本事項入力'!I47</f>
      </c>
      <c r="BY29" s="147"/>
      <c r="BZ29" s="147">
        <f>'基本事項入力'!J47</f>
      </c>
      <c r="CA29" s="148"/>
      <c r="CB29" s="151">
        <f>'基本事項入力'!K47</f>
      </c>
      <c r="CC29" s="152"/>
      <c r="CD29" s="146">
        <f>'基本事項入力'!L47</f>
      </c>
      <c r="CE29" s="147"/>
      <c r="CF29" s="147">
        <f>'基本事項入力'!M47</f>
      </c>
      <c r="CG29" s="148"/>
      <c r="CH29" s="151">
        <f>'基本事項入力'!N47</f>
      </c>
      <c r="CI29" s="152"/>
      <c r="CJ29" s="146">
        <f>'基本事項入力'!O47</f>
      </c>
      <c r="CK29" s="147"/>
      <c r="CL29" s="147">
        <f>'基本事項入力'!P47</f>
      </c>
      <c r="CM29" s="148"/>
      <c r="CN29" s="151">
        <f>'基本事項入力'!Q47</f>
      </c>
      <c r="CO29" s="152"/>
      <c r="CP29" s="146">
        <f>'基本事項入力'!R47</f>
      </c>
      <c r="CQ29" s="156"/>
      <c r="CR29" s="68"/>
      <c r="CT29" s="140"/>
      <c r="CU29" s="140"/>
      <c r="CV29" s="140"/>
      <c r="CW29" s="140"/>
      <c r="CX29" s="140"/>
      <c r="CY29" s="140"/>
    </row>
    <row r="30" spans="1:103" ht="21" customHeight="1">
      <c r="A30" s="62"/>
      <c r="B30" s="157" t="s">
        <v>21</v>
      </c>
      <c r="C30" s="158"/>
      <c r="D30" s="158"/>
      <c r="E30" s="158"/>
      <c r="F30" s="158"/>
      <c r="G30" s="158"/>
      <c r="H30" s="159" t="s">
        <v>24</v>
      </c>
      <c r="I30" s="160"/>
      <c r="J30" s="147">
        <f>'基本事項入力'!H48</f>
      </c>
      <c r="K30" s="148"/>
      <c r="L30" s="151">
        <f>'基本事項入力'!I48</f>
      </c>
      <c r="M30" s="147"/>
      <c r="N30" s="147">
        <f>'基本事項入力'!J48</f>
      </c>
      <c r="O30" s="148"/>
      <c r="P30" s="151">
        <f>'基本事項入力'!K48</f>
      </c>
      <c r="Q30" s="152"/>
      <c r="R30" s="146">
        <f>'基本事項入力'!L48</f>
      </c>
      <c r="S30" s="147"/>
      <c r="T30" s="147">
        <f>'基本事項入力'!M48</f>
      </c>
      <c r="U30" s="148"/>
      <c r="V30" s="151">
        <f>'基本事項入力'!N48</f>
      </c>
      <c r="W30" s="152"/>
      <c r="X30" s="146">
        <f>'基本事項入力'!O48</f>
      </c>
      <c r="Y30" s="147"/>
      <c r="Z30" s="147">
        <f>'基本事項入力'!P48</f>
      </c>
      <c r="AA30" s="148"/>
      <c r="AB30" s="151">
        <f>'基本事項入力'!Q48</f>
      </c>
      <c r="AC30" s="152"/>
      <c r="AD30" s="146">
        <f>'基本事項入力'!R48</f>
      </c>
      <c r="AE30" s="156"/>
      <c r="AF30" s="5"/>
      <c r="AG30" s="4"/>
      <c r="AH30" s="157" t="s">
        <v>21</v>
      </c>
      <c r="AI30" s="158"/>
      <c r="AJ30" s="158"/>
      <c r="AK30" s="158"/>
      <c r="AL30" s="158"/>
      <c r="AM30" s="158"/>
      <c r="AN30" s="159" t="s">
        <v>24</v>
      </c>
      <c r="AO30" s="160"/>
      <c r="AP30" s="147">
        <f>'基本事項入力'!H48</f>
      </c>
      <c r="AQ30" s="148"/>
      <c r="AR30" s="151">
        <f>'基本事項入力'!I48</f>
      </c>
      <c r="AS30" s="147"/>
      <c r="AT30" s="147">
        <f>'基本事項入力'!J48</f>
      </c>
      <c r="AU30" s="148"/>
      <c r="AV30" s="151">
        <f>'基本事項入力'!K48</f>
      </c>
      <c r="AW30" s="152"/>
      <c r="AX30" s="146">
        <f>'基本事項入力'!L48</f>
      </c>
      <c r="AY30" s="147"/>
      <c r="AZ30" s="147">
        <f>'基本事項入力'!M48</f>
      </c>
      <c r="BA30" s="148"/>
      <c r="BB30" s="151">
        <f>'基本事項入力'!N48</f>
      </c>
      <c r="BC30" s="152"/>
      <c r="BD30" s="146">
        <f>'基本事項入力'!O48</f>
      </c>
      <c r="BE30" s="147"/>
      <c r="BF30" s="147">
        <f>'基本事項入力'!P48</f>
      </c>
      <c r="BG30" s="148"/>
      <c r="BH30" s="151">
        <f>'基本事項入力'!Q48</f>
      </c>
      <c r="BI30" s="152"/>
      <c r="BJ30" s="146">
        <f>IF('基本事項入力'!R48=0,"",'基本事項入力'!R48)</f>
      </c>
      <c r="BK30" s="156"/>
      <c r="BL30" s="5"/>
      <c r="BM30" s="4"/>
      <c r="BN30" s="157" t="s">
        <v>21</v>
      </c>
      <c r="BO30" s="158"/>
      <c r="BP30" s="158"/>
      <c r="BQ30" s="158"/>
      <c r="BR30" s="158"/>
      <c r="BS30" s="158"/>
      <c r="BT30" s="159" t="s">
        <v>24</v>
      </c>
      <c r="BU30" s="160"/>
      <c r="BV30" s="147">
        <f>IF(ISBLANK('基本事項入力'!H$48),"",'基本事項入力'!H$48)</f>
      </c>
      <c r="BW30" s="148"/>
      <c r="BX30" s="151">
        <f>IF(ISBLANK('基本事項入力'!I$48),"",'基本事項入力'!I$48)</f>
      </c>
      <c r="BY30" s="147"/>
      <c r="BZ30" s="147">
        <f>IF(ISBLANK('基本事項入力'!J$48),"",'基本事項入力'!J$48)</f>
      </c>
      <c r="CA30" s="148"/>
      <c r="CB30" s="151">
        <f>IF(ISBLANK('基本事項入力'!K$48),"",'基本事項入力'!K$48)</f>
      </c>
      <c r="CC30" s="152"/>
      <c r="CD30" s="146">
        <f>IF(ISBLANK('基本事項入力'!L$48),"",'基本事項入力'!L$48)</f>
      </c>
      <c r="CE30" s="147"/>
      <c r="CF30" s="147">
        <f>IF(ISBLANK('基本事項入力'!M$48),"",'基本事項入力'!M$48)</f>
      </c>
      <c r="CG30" s="148"/>
      <c r="CH30" s="151">
        <f>IF(ISBLANK('基本事項入力'!N$48),"",'基本事項入力'!N$48)</f>
      </c>
      <c r="CI30" s="152"/>
      <c r="CJ30" s="146">
        <f>IF(ISBLANK('基本事項入力'!O$48),"",'基本事項入力'!O$48)</f>
      </c>
      <c r="CK30" s="147"/>
      <c r="CL30" s="147">
        <f>IF(ISBLANK('基本事項入力'!P$48),"",'基本事項入力'!P$48)</f>
      </c>
      <c r="CM30" s="148"/>
      <c r="CN30" s="151">
        <f>IF(ISBLANK('基本事項入力'!Q$48),"",'基本事項入力'!Q$48)</f>
      </c>
      <c r="CO30" s="152"/>
      <c r="CP30" s="146">
        <f>IF(OR(ISBLANK('基本事項入力'!R$48),'基本事項入力'!R48=0),"",'基本事項入力'!R$48)</f>
      </c>
      <c r="CQ30" s="156"/>
      <c r="CR30" s="68"/>
      <c r="CT30" s="140"/>
      <c r="CU30" s="140"/>
      <c r="CV30" s="140"/>
      <c r="CW30" s="140"/>
      <c r="CX30" s="140"/>
      <c r="CY30" s="140"/>
    </row>
    <row r="31" spans="1:103" ht="7.5" customHeight="1">
      <c r="A31" s="62"/>
      <c r="B31" s="110" t="s">
        <v>32</v>
      </c>
      <c r="C31" s="111"/>
      <c r="D31" s="111"/>
      <c r="E31" s="111"/>
      <c r="F31" s="111"/>
      <c r="G31" s="111"/>
      <c r="H31" s="111"/>
      <c r="I31" s="114">
        <f>IF(ISBLANK('基本事項入力'!R29),"",'基本事項入力'!R29)</f>
      </c>
      <c r="J31" s="114"/>
      <c r="K31" s="114"/>
      <c r="L31" s="114"/>
      <c r="M31" s="114"/>
      <c r="N31" s="114"/>
      <c r="O31" s="114"/>
      <c r="P31" s="115"/>
      <c r="Q31" s="123" t="s">
        <v>31</v>
      </c>
      <c r="R31" s="124"/>
      <c r="S31" s="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9"/>
      <c r="AF31" s="5"/>
      <c r="AG31" s="4"/>
      <c r="AH31" s="131" t="s">
        <v>32</v>
      </c>
      <c r="AI31" s="132"/>
      <c r="AJ31" s="132"/>
      <c r="AK31" s="132"/>
      <c r="AL31" s="132"/>
      <c r="AM31" s="132"/>
      <c r="AN31" s="132"/>
      <c r="AO31" s="118">
        <f>IF(ISBLANK('基本事項入力'!R29),"",'基本事項入力'!R29)</f>
      </c>
      <c r="AP31" s="118"/>
      <c r="AQ31" s="118"/>
      <c r="AR31" s="118"/>
      <c r="AS31" s="118"/>
      <c r="AT31" s="118"/>
      <c r="AU31" s="118"/>
      <c r="AV31" s="119"/>
      <c r="AW31" s="123" t="s">
        <v>31</v>
      </c>
      <c r="AX31" s="124"/>
      <c r="AY31" s="8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39"/>
      <c r="BL31" s="5"/>
      <c r="BM31" s="4"/>
      <c r="BN31" s="131" t="s">
        <v>32</v>
      </c>
      <c r="BO31" s="132"/>
      <c r="BP31" s="132"/>
      <c r="BQ31" s="132"/>
      <c r="BR31" s="132"/>
      <c r="BS31" s="132"/>
      <c r="BT31" s="132"/>
      <c r="BU31" s="118">
        <f>IF(ISBLANK('基本事項入力'!R29),"",'基本事項入力'!R29)</f>
      </c>
      <c r="BV31" s="118"/>
      <c r="BW31" s="118"/>
      <c r="BX31" s="118"/>
      <c r="BY31" s="118"/>
      <c r="BZ31" s="118"/>
      <c r="CA31" s="118"/>
      <c r="CB31" s="119"/>
      <c r="CC31" s="123" t="s">
        <v>31</v>
      </c>
      <c r="CD31" s="124"/>
      <c r="CE31" s="8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39"/>
      <c r="CR31" s="68"/>
      <c r="CT31" s="140"/>
      <c r="CU31" s="140"/>
      <c r="CV31" s="140"/>
      <c r="CW31" s="140"/>
      <c r="CX31" s="140"/>
      <c r="CY31" s="140"/>
    </row>
    <row r="32" spans="1:103" ht="7.5" customHeight="1">
      <c r="A32" s="62"/>
      <c r="B32" s="112"/>
      <c r="C32" s="113"/>
      <c r="D32" s="113"/>
      <c r="E32" s="113"/>
      <c r="F32" s="113"/>
      <c r="G32" s="113"/>
      <c r="H32" s="113"/>
      <c r="I32" s="116"/>
      <c r="J32" s="116"/>
      <c r="K32" s="116"/>
      <c r="L32" s="116"/>
      <c r="M32" s="116"/>
      <c r="N32" s="116"/>
      <c r="O32" s="116"/>
      <c r="P32" s="117"/>
      <c r="Q32" s="125"/>
      <c r="R32" s="126"/>
      <c r="S32" s="1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40"/>
      <c r="AF32" s="5"/>
      <c r="AG32" s="4"/>
      <c r="AH32" s="133"/>
      <c r="AI32" s="134"/>
      <c r="AJ32" s="134"/>
      <c r="AK32" s="134"/>
      <c r="AL32" s="134"/>
      <c r="AM32" s="134"/>
      <c r="AN32" s="134"/>
      <c r="AO32" s="120"/>
      <c r="AP32" s="120"/>
      <c r="AQ32" s="120"/>
      <c r="AR32" s="120"/>
      <c r="AS32" s="120"/>
      <c r="AT32" s="120"/>
      <c r="AU32" s="120"/>
      <c r="AV32" s="121"/>
      <c r="AW32" s="125"/>
      <c r="AX32" s="126"/>
      <c r="AY32" s="1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40"/>
      <c r="BL32" s="5"/>
      <c r="BM32" s="4"/>
      <c r="BN32" s="133"/>
      <c r="BO32" s="134"/>
      <c r="BP32" s="134"/>
      <c r="BQ32" s="134"/>
      <c r="BR32" s="134"/>
      <c r="BS32" s="134"/>
      <c r="BT32" s="134"/>
      <c r="BU32" s="120"/>
      <c r="BV32" s="120"/>
      <c r="BW32" s="120"/>
      <c r="BX32" s="120"/>
      <c r="BY32" s="120"/>
      <c r="BZ32" s="120"/>
      <c r="CA32" s="120"/>
      <c r="CB32" s="121"/>
      <c r="CC32" s="125"/>
      <c r="CD32" s="126"/>
      <c r="CE32" s="1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40"/>
      <c r="CR32" s="68"/>
      <c r="CT32" s="140"/>
      <c r="CU32" s="140"/>
      <c r="CV32" s="140"/>
      <c r="CW32" s="140"/>
      <c r="CX32" s="140"/>
      <c r="CY32" s="140"/>
    </row>
    <row r="33" spans="1:103" ht="7.5" customHeight="1">
      <c r="A33" s="62"/>
      <c r="B33" s="45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25"/>
      <c r="R33" s="126"/>
      <c r="S33" s="1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40"/>
      <c r="AF33" s="5"/>
      <c r="AG33" s="4"/>
      <c r="AH33" s="129" t="s">
        <v>34</v>
      </c>
      <c r="AI33" s="130"/>
      <c r="AJ33" s="130"/>
      <c r="AK33" s="130"/>
      <c r="AL33" s="130"/>
      <c r="AM33" s="130"/>
      <c r="AN33" s="130"/>
      <c r="AO33" s="143"/>
      <c r="AP33" s="143"/>
      <c r="AQ33" s="143"/>
      <c r="AR33" s="143"/>
      <c r="AS33" s="143"/>
      <c r="AT33" s="143"/>
      <c r="AU33" s="143"/>
      <c r="AV33" s="144"/>
      <c r="AW33" s="125"/>
      <c r="AX33" s="126"/>
      <c r="AY33" s="1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40"/>
      <c r="BL33" s="5"/>
      <c r="BM33" s="4"/>
      <c r="BN33" s="153" t="s">
        <v>35</v>
      </c>
      <c r="BO33" s="154"/>
      <c r="BP33" s="154"/>
      <c r="BQ33" s="154"/>
      <c r="BR33" s="154"/>
      <c r="BS33" s="154"/>
      <c r="BT33" s="154"/>
      <c r="BU33" s="136" t="s">
        <v>84</v>
      </c>
      <c r="BV33" s="136"/>
      <c r="BW33" s="136"/>
      <c r="BX33" s="136"/>
      <c r="BY33" s="136"/>
      <c r="BZ33" s="136"/>
      <c r="CA33" s="136"/>
      <c r="CB33" s="136"/>
      <c r="CC33" s="125"/>
      <c r="CD33" s="126"/>
      <c r="CE33" s="1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40"/>
      <c r="CR33" s="68"/>
      <c r="CT33" s="140"/>
      <c r="CU33" s="140"/>
      <c r="CV33" s="140"/>
      <c r="CW33" s="140"/>
      <c r="CX33" s="140"/>
      <c r="CY33" s="140"/>
    </row>
    <row r="34" spans="1:103" ht="7.5" customHeight="1">
      <c r="A34" s="62"/>
      <c r="B34" s="46"/>
      <c r="C34" s="7"/>
      <c r="D34" s="7"/>
      <c r="E34" s="7"/>
      <c r="F34" s="7"/>
      <c r="G34" s="7"/>
      <c r="H34" s="7"/>
      <c r="I34" s="2"/>
      <c r="J34" s="2"/>
      <c r="K34" s="2"/>
      <c r="L34" s="2"/>
      <c r="M34" s="2"/>
      <c r="N34" s="2"/>
      <c r="O34" s="2"/>
      <c r="P34" s="2"/>
      <c r="Q34" s="125"/>
      <c r="R34" s="126"/>
      <c r="S34" s="1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40"/>
      <c r="AF34" s="5"/>
      <c r="AG34" s="4"/>
      <c r="AH34" s="129"/>
      <c r="AI34" s="130"/>
      <c r="AJ34" s="130"/>
      <c r="AK34" s="130"/>
      <c r="AL34" s="130"/>
      <c r="AM34" s="130"/>
      <c r="AN34" s="130"/>
      <c r="AO34" s="143"/>
      <c r="AP34" s="143"/>
      <c r="AQ34" s="143"/>
      <c r="AR34" s="143"/>
      <c r="AS34" s="143"/>
      <c r="AT34" s="143"/>
      <c r="AU34" s="143"/>
      <c r="AV34" s="144"/>
      <c r="AW34" s="125"/>
      <c r="AX34" s="126"/>
      <c r="AY34" s="1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40"/>
      <c r="BL34" s="5"/>
      <c r="BM34" s="4"/>
      <c r="BN34" s="153"/>
      <c r="BO34" s="154"/>
      <c r="BP34" s="154"/>
      <c r="BQ34" s="154"/>
      <c r="BR34" s="154"/>
      <c r="BS34" s="154"/>
      <c r="BT34" s="154"/>
      <c r="BU34" s="136"/>
      <c r="BV34" s="136"/>
      <c r="BW34" s="136"/>
      <c r="BX34" s="136"/>
      <c r="BY34" s="136"/>
      <c r="BZ34" s="136"/>
      <c r="CA34" s="136"/>
      <c r="CB34" s="136"/>
      <c r="CC34" s="125"/>
      <c r="CD34" s="126"/>
      <c r="CE34" s="1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40"/>
      <c r="CR34" s="68"/>
      <c r="CT34" s="140"/>
      <c r="CU34" s="140"/>
      <c r="CV34" s="140"/>
      <c r="CW34" s="140"/>
      <c r="CX34" s="140"/>
      <c r="CY34" s="140"/>
    </row>
    <row r="35" spans="1:103" ht="7.5" customHeight="1">
      <c r="A35" s="62"/>
      <c r="B35" s="46"/>
      <c r="C35" s="7"/>
      <c r="D35" s="7"/>
      <c r="E35" s="7"/>
      <c r="F35" s="7"/>
      <c r="G35" s="7"/>
      <c r="H35" s="7"/>
      <c r="I35" s="2"/>
      <c r="J35" s="2"/>
      <c r="K35" s="2"/>
      <c r="L35" s="2"/>
      <c r="M35" s="2"/>
      <c r="N35" s="2"/>
      <c r="O35" s="2"/>
      <c r="P35" s="2"/>
      <c r="Q35" s="125"/>
      <c r="R35" s="126"/>
      <c r="S35" s="1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40"/>
      <c r="AF35" s="5"/>
      <c r="AG35" s="4"/>
      <c r="AH35" s="129"/>
      <c r="AI35" s="130"/>
      <c r="AJ35" s="130"/>
      <c r="AK35" s="130"/>
      <c r="AL35" s="130"/>
      <c r="AM35" s="130"/>
      <c r="AN35" s="130"/>
      <c r="AO35" s="143"/>
      <c r="AP35" s="143"/>
      <c r="AQ35" s="143"/>
      <c r="AR35" s="143"/>
      <c r="AS35" s="143"/>
      <c r="AT35" s="143"/>
      <c r="AU35" s="143"/>
      <c r="AV35" s="144"/>
      <c r="AW35" s="125"/>
      <c r="AX35" s="126"/>
      <c r="AY35" s="1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40"/>
      <c r="BL35" s="5"/>
      <c r="BM35" s="4"/>
      <c r="BN35" s="153"/>
      <c r="BO35" s="154"/>
      <c r="BP35" s="154"/>
      <c r="BQ35" s="154"/>
      <c r="BR35" s="154"/>
      <c r="BS35" s="154"/>
      <c r="BT35" s="154"/>
      <c r="BU35" s="136"/>
      <c r="BV35" s="136"/>
      <c r="BW35" s="136"/>
      <c r="BX35" s="136"/>
      <c r="BY35" s="136"/>
      <c r="BZ35" s="136"/>
      <c r="CA35" s="136"/>
      <c r="CB35" s="136"/>
      <c r="CC35" s="125"/>
      <c r="CD35" s="126"/>
      <c r="CE35" s="1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40"/>
      <c r="CR35" s="68"/>
      <c r="CT35" s="140"/>
      <c r="CU35" s="140"/>
      <c r="CV35" s="140"/>
      <c r="CW35" s="140"/>
      <c r="CX35" s="140"/>
      <c r="CY35" s="140"/>
    </row>
    <row r="36" spans="1:103" ht="7.5" customHeight="1">
      <c r="A36" s="62"/>
      <c r="B36" s="46"/>
      <c r="C36" s="7"/>
      <c r="D36" s="7"/>
      <c r="E36" s="7"/>
      <c r="F36" s="7"/>
      <c r="G36" s="7"/>
      <c r="H36" s="7"/>
      <c r="I36" s="2"/>
      <c r="J36" s="2"/>
      <c r="K36" s="2"/>
      <c r="L36" s="2"/>
      <c r="M36" s="2"/>
      <c r="N36" s="2"/>
      <c r="O36" s="2"/>
      <c r="P36" s="2"/>
      <c r="Q36" s="125"/>
      <c r="R36" s="126"/>
      <c r="S36" s="1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40"/>
      <c r="AF36" s="5"/>
      <c r="AG36" s="4"/>
      <c r="AH36" s="129"/>
      <c r="AI36" s="130"/>
      <c r="AJ36" s="130"/>
      <c r="AK36" s="130"/>
      <c r="AL36" s="130"/>
      <c r="AM36" s="130"/>
      <c r="AN36" s="130"/>
      <c r="AO36" s="143"/>
      <c r="AP36" s="143"/>
      <c r="AQ36" s="143"/>
      <c r="AR36" s="143"/>
      <c r="AS36" s="143"/>
      <c r="AT36" s="143"/>
      <c r="AU36" s="143"/>
      <c r="AV36" s="144"/>
      <c r="AW36" s="125"/>
      <c r="AX36" s="126"/>
      <c r="AY36" s="1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40"/>
      <c r="BL36" s="5"/>
      <c r="BM36" s="4"/>
      <c r="BN36" s="141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25"/>
      <c r="CD36" s="126"/>
      <c r="CE36" s="1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40"/>
      <c r="CR36" s="68"/>
      <c r="CT36" s="140"/>
      <c r="CU36" s="140"/>
      <c r="CV36" s="140"/>
      <c r="CW36" s="140"/>
      <c r="CX36" s="140"/>
      <c r="CY36" s="140"/>
    </row>
    <row r="37" spans="1:103" ht="7.5" customHeight="1">
      <c r="A37" s="62"/>
      <c r="B37" s="3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25"/>
      <c r="R37" s="126"/>
      <c r="S37" s="1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40"/>
      <c r="AF37" s="5"/>
      <c r="AG37" s="4"/>
      <c r="AH37" s="50"/>
      <c r="AI37" s="16"/>
      <c r="AJ37" s="16"/>
      <c r="AK37" s="16"/>
      <c r="AL37" s="16"/>
      <c r="AM37" s="16"/>
      <c r="AN37" s="16"/>
      <c r="AO37" s="17"/>
      <c r="AP37" s="17"/>
      <c r="AQ37" s="17"/>
      <c r="AR37" s="17"/>
      <c r="AS37" s="17"/>
      <c r="AT37" s="17"/>
      <c r="AU37" s="17"/>
      <c r="AV37" s="18"/>
      <c r="AW37" s="125"/>
      <c r="AX37" s="126"/>
      <c r="AY37" s="1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40"/>
      <c r="BL37" s="5"/>
      <c r="BM37" s="4"/>
      <c r="BN37" s="141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25"/>
      <c r="CD37" s="126"/>
      <c r="CE37" s="1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40"/>
      <c r="CR37" s="68"/>
      <c r="CT37" s="140"/>
      <c r="CU37" s="140"/>
      <c r="CV37" s="140"/>
      <c r="CW37" s="140"/>
      <c r="CX37" s="140"/>
      <c r="CY37" s="140"/>
    </row>
    <row r="38" spans="1:103" ht="16.5" customHeight="1">
      <c r="A38" s="62"/>
      <c r="B38" s="36"/>
      <c r="C38" s="6" t="s">
        <v>33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/>
      <c r="P38" s="1"/>
      <c r="Q38" s="125"/>
      <c r="R38" s="126"/>
      <c r="S38" s="1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0"/>
      <c r="AF38" s="5"/>
      <c r="AG38" s="4"/>
      <c r="AH38" s="36"/>
      <c r="AI38" s="145" t="s">
        <v>38</v>
      </c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09"/>
      <c r="AV38" s="12"/>
      <c r="AW38" s="125"/>
      <c r="AX38" s="126"/>
      <c r="AY38" s="1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40"/>
      <c r="BL38" s="5"/>
      <c r="BM38" s="4"/>
      <c r="BN38" s="38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9"/>
      <c r="CB38" s="10"/>
      <c r="CC38" s="125"/>
      <c r="CD38" s="126"/>
      <c r="CE38" s="1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40"/>
      <c r="CR38" s="68"/>
      <c r="CT38" s="140"/>
      <c r="CU38" s="140"/>
      <c r="CV38" s="140"/>
      <c r="CW38" s="140"/>
      <c r="CX38" s="140"/>
      <c r="CY38" s="140"/>
    </row>
    <row r="39" spans="1:103" ht="9" customHeight="1">
      <c r="A39" s="62"/>
      <c r="B39" s="3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/>
      <c r="P39" s="1"/>
      <c r="Q39" s="125"/>
      <c r="R39" s="126"/>
      <c r="S39" s="1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0"/>
      <c r="AF39" s="5"/>
      <c r="AG39" s="4"/>
      <c r="AH39" s="36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1"/>
      <c r="AV39" s="12"/>
      <c r="AW39" s="125"/>
      <c r="AX39" s="126"/>
      <c r="AY39" s="1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40"/>
      <c r="BL39" s="5"/>
      <c r="BM39" s="4"/>
      <c r="BN39" s="36"/>
      <c r="BO39" s="149" t="s">
        <v>39</v>
      </c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50"/>
      <c r="CB39" s="12"/>
      <c r="CC39" s="125"/>
      <c r="CD39" s="126"/>
      <c r="CE39" s="1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40"/>
      <c r="CR39" s="68"/>
      <c r="CT39" s="140"/>
      <c r="CU39" s="140"/>
      <c r="CV39" s="140"/>
      <c r="CW39" s="140"/>
      <c r="CX39" s="140"/>
      <c r="CY39" s="140"/>
    </row>
    <row r="40" spans="1:103" ht="8.25" customHeight="1">
      <c r="A40" s="62"/>
      <c r="B40" s="36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25"/>
      <c r="R40" s="126"/>
      <c r="S40" s="1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0"/>
      <c r="AF40" s="5"/>
      <c r="AG40" s="4"/>
      <c r="AH40" s="36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"/>
      <c r="AW40" s="125"/>
      <c r="AX40" s="126"/>
      <c r="AY40" s="1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40"/>
      <c r="BL40" s="5"/>
      <c r="BM40" s="4"/>
      <c r="BN40" s="36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50"/>
      <c r="CB40" s="12"/>
      <c r="CC40" s="125"/>
      <c r="CD40" s="126"/>
      <c r="CE40" s="1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40"/>
      <c r="CR40" s="68"/>
      <c r="CT40" s="140"/>
      <c r="CU40" s="140"/>
      <c r="CV40" s="140"/>
      <c r="CW40" s="140"/>
      <c r="CX40" s="140"/>
      <c r="CY40" s="140"/>
    </row>
    <row r="41" spans="1:103" ht="6" customHeight="1">
      <c r="A41" s="62"/>
      <c r="B41" s="36"/>
      <c r="C41" s="1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1"/>
      <c r="O41" s="1"/>
      <c r="P41" s="1"/>
      <c r="Q41" s="125"/>
      <c r="R41" s="126"/>
      <c r="S41" s="1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0"/>
      <c r="AF41" s="5"/>
      <c r="AG41" s="4"/>
      <c r="AH41" s="36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"/>
      <c r="AW41" s="125"/>
      <c r="AX41" s="126"/>
      <c r="AY41" s="1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40"/>
      <c r="BL41" s="5"/>
      <c r="BM41" s="4"/>
      <c r="BN41" s="36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50"/>
      <c r="CB41" s="12"/>
      <c r="CC41" s="125"/>
      <c r="CD41" s="126"/>
      <c r="CE41" s="1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40"/>
      <c r="CR41" s="68"/>
      <c r="CT41" s="140"/>
      <c r="CU41" s="140"/>
      <c r="CV41" s="140"/>
      <c r="CW41" s="140"/>
      <c r="CX41" s="140"/>
      <c r="CY41" s="140"/>
    </row>
    <row r="42" spans="1:103" ht="18" customHeight="1">
      <c r="A42" s="62"/>
      <c r="B42" s="36"/>
      <c r="C42" s="122" t="s">
        <v>37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"/>
      <c r="Q42" s="125"/>
      <c r="R42" s="126"/>
      <c r="S42" s="1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0"/>
      <c r="AF42" s="5"/>
      <c r="AG42" s="4"/>
      <c r="AH42" s="36"/>
      <c r="AI42" s="122" t="s">
        <v>72</v>
      </c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"/>
      <c r="AW42" s="125"/>
      <c r="AX42" s="126"/>
      <c r="AY42" s="1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40"/>
      <c r="BL42" s="5"/>
      <c r="BM42" s="4"/>
      <c r="BN42" s="36"/>
      <c r="BO42" s="1"/>
      <c r="BP42" s="122" t="s">
        <v>36</v>
      </c>
      <c r="BQ42" s="122"/>
      <c r="BR42" s="122"/>
      <c r="BS42" s="122"/>
      <c r="BT42" s="122"/>
      <c r="BU42" s="122"/>
      <c r="BV42" s="122"/>
      <c r="BW42" s="122"/>
      <c r="BX42" s="122"/>
      <c r="BY42" s="122"/>
      <c r="BZ42" s="1"/>
      <c r="CA42" s="1"/>
      <c r="CB42" s="12"/>
      <c r="CC42" s="125"/>
      <c r="CD42" s="126"/>
      <c r="CE42" s="1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40"/>
      <c r="CR42" s="68"/>
      <c r="CT42" s="140"/>
      <c r="CU42" s="140"/>
      <c r="CV42" s="140"/>
      <c r="CW42" s="140"/>
      <c r="CX42" s="140"/>
      <c r="CY42" s="140"/>
    </row>
    <row r="43" spans="1:103" ht="14.25" customHeight="1">
      <c r="A43" s="62"/>
      <c r="B43" s="47"/>
      <c r="C43" s="137" t="s">
        <v>71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37"/>
      <c r="Q43" s="127"/>
      <c r="R43" s="128"/>
      <c r="S43" s="48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49"/>
      <c r="AF43" s="5"/>
      <c r="AG43" s="4"/>
      <c r="AH43" s="47"/>
      <c r="AI43" s="137" t="s">
        <v>71</v>
      </c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51"/>
      <c r="AW43" s="127"/>
      <c r="AX43" s="128"/>
      <c r="AY43" s="48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49"/>
      <c r="BL43" s="5"/>
      <c r="BM43" s="4"/>
      <c r="BN43" s="47"/>
      <c r="BO43" s="138" t="s">
        <v>71</v>
      </c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51"/>
      <c r="CC43" s="127"/>
      <c r="CD43" s="128"/>
      <c r="CE43" s="48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49"/>
      <c r="CR43" s="68"/>
      <c r="CT43" s="140"/>
      <c r="CU43" s="140"/>
      <c r="CV43" s="140"/>
      <c r="CW43" s="140"/>
      <c r="CX43" s="140"/>
      <c r="CY43" s="140"/>
    </row>
    <row r="44" spans="1:96" ht="12.75" customHeight="1">
      <c r="A44" s="6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5"/>
      <c r="AG44" s="4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5"/>
      <c r="BM44" s="4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69"/>
    </row>
    <row r="45" spans="1:96" ht="12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135" t="s">
        <v>70</v>
      </c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</sheetData>
  <sheetProtection/>
  <mergeCells count="374">
    <mergeCell ref="AY18:AZ18"/>
    <mergeCell ref="BA18:BJ18"/>
    <mergeCell ref="AH20:AK21"/>
    <mergeCell ref="AH22:AU22"/>
    <mergeCell ref="AV22:BK22"/>
    <mergeCell ref="AH23:AM24"/>
    <mergeCell ref="AN23:AN24"/>
    <mergeCell ref="AO23:AT24"/>
    <mergeCell ref="AU23:AU24"/>
    <mergeCell ref="AV23:AX23"/>
    <mergeCell ref="C15:AD15"/>
    <mergeCell ref="C16:AD16"/>
    <mergeCell ref="C17:AD17"/>
    <mergeCell ref="U18:AD18"/>
    <mergeCell ref="S18:T18"/>
    <mergeCell ref="BO12:CP12"/>
    <mergeCell ref="BO13:CP13"/>
    <mergeCell ref="BO14:CP14"/>
    <mergeCell ref="BO15:CP15"/>
    <mergeCell ref="AI17:BJ17"/>
    <mergeCell ref="B10:AE10"/>
    <mergeCell ref="B11:AE11"/>
    <mergeCell ref="Q31:R43"/>
    <mergeCell ref="D41:M41"/>
    <mergeCell ref="P24:R24"/>
    <mergeCell ref="S24:U24"/>
    <mergeCell ref="V24:Y24"/>
    <mergeCell ref="C12:AD12"/>
    <mergeCell ref="C13:AD13"/>
    <mergeCell ref="C14:AD14"/>
    <mergeCell ref="B23:G24"/>
    <mergeCell ref="H23:H24"/>
    <mergeCell ref="I23:N24"/>
    <mergeCell ref="O23:O24"/>
    <mergeCell ref="AA24:AD24"/>
    <mergeCell ref="P23:R23"/>
    <mergeCell ref="S23:U23"/>
    <mergeCell ref="V23:X23"/>
    <mergeCell ref="Y23:AA23"/>
    <mergeCell ref="AB23:AD23"/>
    <mergeCell ref="AD30:AE30"/>
    <mergeCell ref="AD29:AE29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28:AE28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7:AE27"/>
    <mergeCell ref="L28:M28"/>
    <mergeCell ref="N28:O28"/>
    <mergeCell ref="P28:Q28"/>
    <mergeCell ref="R28:S28"/>
    <mergeCell ref="T28:U28"/>
    <mergeCell ref="V28:W28"/>
    <mergeCell ref="X28:Y28"/>
    <mergeCell ref="Z28:AA28"/>
    <mergeCell ref="AD26:AE26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V26:W26"/>
    <mergeCell ref="X26:Y26"/>
    <mergeCell ref="Z26:AA26"/>
    <mergeCell ref="AB26:AC26"/>
    <mergeCell ref="AB28:AC28"/>
    <mergeCell ref="J30:K30"/>
    <mergeCell ref="L26:M26"/>
    <mergeCell ref="N26:O26"/>
    <mergeCell ref="P26:Q26"/>
    <mergeCell ref="R26:S26"/>
    <mergeCell ref="T26:U26"/>
    <mergeCell ref="H27:I27"/>
    <mergeCell ref="B28:G28"/>
    <mergeCell ref="H28:I28"/>
    <mergeCell ref="B29:G29"/>
    <mergeCell ref="J28:K28"/>
    <mergeCell ref="J29:K29"/>
    <mergeCell ref="J25:K25"/>
    <mergeCell ref="L25:M25"/>
    <mergeCell ref="J26:K26"/>
    <mergeCell ref="J27:K27"/>
    <mergeCell ref="H29:I29"/>
    <mergeCell ref="B30:G30"/>
    <mergeCell ref="H30:I30"/>
    <mergeCell ref="H25:I26"/>
    <mergeCell ref="B25:G26"/>
    <mergeCell ref="B27:G27"/>
    <mergeCell ref="AD25:AE25"/>
    <mergeCell ref="AB25:AC25"/>
    <mergeCell ref="N25:O25"/>
    <mergeCell ref="P25:Q25"/>
    <mergeCell ref="R25:S25"/>
    <mergeCell ref="T25:U25"/>
    <mergeCell ref="V25:W25"/>
    <mergeCell ref="X25:Y25"/>
    <mergeCell ref="Z25:AA25"/>
    <mergeCell ref="O7:AE7"/>
    <mergeCell ref="M4:AC6"/>
    <mergeCell ref="B8:N8"/>
    <mergeCell ref="O8:AE8"/>
    <mergeCell ref="B22:O22"/>
    <mergeCell ref="P22:AE22"/>
    <mergeCell ref="B19:E19"/>
    <mergeCell ref="Y19:AE19"/>
    <mergeCell ref="F19:X19"/>
    <mergeCell ref="B20:E21"/>
    <mergeCell ref="B2:G2"/>
    <mergeCell ref="B5:G5"/>
    <mergeCell ref="H5:J5"/>
    <mergeCell ref="H6:J6"/>
    <mergeCell ref="B6:G6"/>
    <mergeCell ref="B7:N7"/>
    <mergeCell ref="AH2:AM2"/>
    <mergeCell ref="AS4:BI6"/>
    <mergeCell ref="AH5:AM5"/>
    <mergeCell ref="AN5:AP5"/>
    <mergeCell ref="AH6:AM6"/>
    <mergeCell ref="AN6:AP6"/>
    <mergeCell ref="AI15:BJ15"/>
    <mergeCell ref="AI16:BJ16"/>
    <mergeCell ref="AH7:AT7"/>
    <mergeCell ref="AU7:BK7"/>
    <mergeCell ref="AH8:AT8"/>
    <mergeCell ref="AU8:BK8"/>
    <mergeCell ref="AY23:BA23"/>
    <mergeCell ref="BB23:BD23"/>
    <mergeCell ref="AH10:BK10"/>
    <mergeCell ref="AH11:BK11"/>
    <mergeCell ref="AH19:AK19"/>
    <mergeCell ref="AL19:BD19"/>
    <mergeCell ref="BE19:BK19"/>
    <mergeCell ref="AI12:BJ12"/>
    <mergeCell ref="AI13:BJ13"/>
    <mergeCell ref="AI14:BJ14"/>
    <mergeCell ref="AH25:AM26"/>
    <mergeCell ref="AN25:AO26"/>
    <mergeCell ref="AP25:AQ25"/>
    <mergeCell ref="AR25:AS25"/>
    <mergeCell ref="BE23:BG23"/>
    <mergeCell ref="BH23:BJ23"/>
    <mergeCell ref="AV24:AX24"/>
    <mergeCell ref="AY24:BA24"/>
    <mergeCell ref="BB24:BE24"/>
    <mergeCell ref="BG24:BJ24"/>
    <mergeCell ref="BB25:BC25"/>
    <mergeCell ref="BD25:BE25"/>
    <mergeCell ref="BF25:BG25"/>
    <mergeCell ref="BH25:BI25"/>
    <mergeCell ref="AT25:AU25"/>
    <mergeCell ref="AV25:AW25"/>
    <mergeCell ref="AX25:AY25"/>
    <mergeCell ref="AZ25:BA25"/>
    <mergeCell ref="AX27:AY27"/>
    <mergeCell ref="AZ27:BA27"/>
    <mergeCell ref="BJ25:BK25"/>
    <mergeCell ref="AP26:AQ26"/>
    <mergeCell ref="AR26:AS26"/>
    <mergeCell ref="AT26:AU26"/>
    <mergeCell ref="AV26:AW26"/>
    <mergeCell ref="AX26:AY26"/>
    <mergeCell ref="AZ26:BA26"/>
    <mergeCell ref="BB26:BC26"/>
    <mergeCell ref="AH27:AM27"/>
    <mergeCell ref="AN27:AO27"/>
    <mergeCell ref="AP27:AQ27"/>
    <mergeCell ref="AR27:AS27"/>
    <mergeCell ref="AT27:AU27"/>
    <mergeCell ref="AV27:AW27"/>
    <mergeCell ref="BB27:BC27"/>
    <mergeCell ref="BD27:BE27"/>
    <mergeCell ref="BF27:BG27"/>
    <mergeCell ref="BH27:BI27"/>
    <mergeCell ref="BH26:BI26"/>
    <mergeCell ref="BJ26:BK26"/>
    <mergeCell ref="BD26:BE26"/>
    <mergeCell ref="BF26:BG26"/>
    <mergeCell ref="BH28:BI28"/>
    <mergeCell ref="BJ28:BK28"/>
    <mergeCell ref="BJ27:BK27"/>
    <mergeCell ref="AH28:AM28"/>
    <mergeCell ref="AN28:AO28"/>
    <mergeCell ref="AP28:AQ28"/>
    <mergeCell ref="AR28:AS28"/>
    <mergeCell ref="AT28:AU28"/>
    <mergeCell ref="AV28:AW28"/>
    <mergeCell ref="AX28:AY28"/>
    <mergeCell ref="AH29:AM29"/>
    <mergeCell ref="AN29:AO29"/>
    <mergeCell ref="AP29:AQ29"/>
    <mergeCell ref="AR29:AS29"/>
    <mergeCell ref="BD28:BE28"/>
    <mergeCell ref="BF28:BG28"/>
    <mergeCell ref="AZ28:BA28"/>
    <mergeCell ref="BB28:BC28"/>
    <mergeCell ref="BF29:BG29"/>
    <mergeCell ref="BD29:BE29"/>
    <mergeCell ref="BH29:BI29"/>
    <mergeCell ref="AT29:AU29"/>
    <mergeCell ref="AV29:AW29"/>
    <mergeCell ref="AX29:AY29"/>
    <mergeCell ref="AZ29:BA29"/>
    <mergeCell ref="AV30:AW30"/>
    <mergeCell ref="AX30:AY30"/>
    <mergeCell ref="AZ30:BA30"/>
    <mergeCell ref="BB30:BC30"/>
    <mergeCell ref="BB29:BC29"/>
    <mergeCell ref="BD30:BE30"/>
    <mergeCell ref="BF30:BG30"/>
    <mergeCell ref="BH30:BI30"/>
    <mergeCell ref="BJ30:BK30"/>
    <mergeCell ref="BJ29:BK29"/>
    <mergeCell ref="AH30:AM30"/>
    <mergeCell ref="AN30:AO30"/>
    <mergeCell ref="AP30:AQ30"/>
    <mergeCell ref="AR30:AS30"/>
    <mergeCell ref="AT30:AU30"/>
    <mergeCell ref="BN7:BZ7"/>
    <mergeCell ref="CA7:CQ7"/>
    <mergeCell ref="BN8:BZ8"/>
    <mergeCell ref="CA8:CQ8"/>
    <mergeCell ref="BN2:BS2"/>
    <mergeCell ref="BY4:CO6"/>
    <mergeCell ref="BN5:BS5"/>
    <mergeCell ref="BT5:BV5"/>
    <mergeCell ref="BN6:BS6"/>
    <mergeCell ref="BT6:BV6"/>
    <mergeCell ref="BN10:CQ10"/>
    <mergeCell ref="BN11:CQ11"/>
    <mergeCell ref="BN19:BQ19"/>
    <mergeCell ref="BR19:CJ19"/>
    <mergeCell ref="CK19:CQ19"/>
    <mergeCell ref="CG18:CP18"/>
    <mergeCell ref="BO16:CP16"/>
    <mergeCell ref="BO17:CP17"/>
    <mergeCell ref="CE18:CF18"/>
    <mergeCell ref="BN20:BQ21"/>
    <mergeCell ref="BN22:CA22"/>
    <mergeCell ref="CB22:CQ22"/>
    <mergeCell ref="BN23:BS24"/>
    <mergeCell ref="BT23:BT24"/>
    <mergeCell ref="BU23:BZ24"/>
    <mergeCell ref="CA23:CA24"/>
    <mergeCell ref="CB23:CD23"/>
    <mergeCell ref="CE23:CG23"/>
    <mergeCell ref="CH23:CJ23"/>
    <mergeCell ref="BN25:BS26"/>
    <mergeCell ref="BT25:BU26"/>
    <mergeCell ref="BV25:BW25"/>
    <mergeCell ref="BX25:BY25"/>
    <mergeCell ref="CK23:CM23"/>
    <mergeCell ref="CN23:CP23"/>
    <mergeCell ref="CB24:CD24"/>
    <mergeCell ref="CE24:CG24"/>
    <mergeCell ref="CH24:CK24"/>
    <mergeCell ref="CM24:CP24"/>
    <mergeCell ref="CH25:CI25"/>
    <mergeCell ref="CJ25:CK25"/>
    <mergeCell ref="CL25:CM25"/>
    <mergeCell ref="CN25:CO25"/>
    <mergeCell ref="BZ25:CA25"/>
    <mergeCell ref="CB25:CC25"/>
    <mergeCell ref="CD25:CE25"/>
    <mergeCell ref="CF25:CG25"/>
    <mergeCell ref="CD27:CE27"/>
    <mergeCell ref="CF27:CG27"/>
    <mergeCell ref="CP25:CQ25"/>
    <mergeCell ref="BV26:BW26"/>
    <mergeCell ref="BX26:BY26"/>
    <mergeCell ref="BZ26:CA26"/>
    <mergeCell ref="CB26:CC26"/>
    <mergeCell ref="CD26:CE26"/>
    <mergeCell ref="CF26:CG26"/>
    <mergeCell ref="CH26:CI26"/>
    <mergeCell ref="BN27:BS27"/>
    <mergeCell ref="BT27:BU27"/>
    <mergeCell ref="BV27:BW27"/>
    <mergeCell ref="BX27:BY27"/>
    <mergeCell ref="BZ27:CA27"/>
    <mergeCell ref="CB27:CC27"/>
    <mergeCell ref="CH27:CI27"/>
    <mergeCell ref="CJ27:CK27"/>
    <mergeCell ref="CL27:CM27"/>
    <mergeCell ref="CN27:CO27"/>
    <mergeCell ref="CN26:CO26"/>
    <mergeCell ref="CP26:CQ26"/>
    <mergeCell ref="CJ26:CK26"/>
    <mergeCell ref="CL26:CM26"/>
    <mergeCell ref="CN28:CO28"/>
    <mergeCell ref="CP28:CQ28"/>
    <mergeCell ref="CP27:CQ27"/>
    <mergeCell ref="BN28:BS28"/>
    <mergeCell ref="BT28:BU28"/>
    <mergeCell ref="BV28:BW28"/>
    <mergeCell ref="BX28:BY28"/>
    <mergeCell ref="BZ28:CA28"/>
    <mergeCell ref="CB28:CC28"/>
    <mergeCell ref="CD28:CE28"/>
    <mergeCell ref="CJ28:CK28"/>
    <mergeCell ref="CL28:CM28"/>
    <mergeCell ref="CF28:CG28"/>
    <mergeCell ref="CH28:CI28"/>
    <mergeCell ref="CH29:CI29"/>
    <mergeCell ref="CJ29:CK29"/>
    <mergeCell ref="CN29:CO29"/>
    <mergeCell ref="BZ29:CA29"/>
    <mergeCell ref="CB29:CC29"/>
    <mergeCell ref="CD29:CE29"/>
    <mergeCell ref="CF29:CG29"/>
    <mergeCell ref="BN29:BS29"/>
    <mergeCell ref="BT29:BU29"/>
    <mergeCell ref="BV29:BW29"/>
    <mergeCell ref="BX29:BY29"/>
    <mergeCell ref="CP30:CQ30"/>
    <mergeCell ref="CP29:CQ29"/>
    <mergeCell ref="BN30:BS30"/>
    <mergeCell ref="BT30:BU30"/>
    <mergeCell ref="BV30:BW30"/>
    <mergeCell ref="BX30:BY30"/>
    <mergeCell ref="BZ30:CA30"/>
    <mergeCell ref="CB30:CC30"/>
    <mergeCell ref="CD30:CE30"/>
    <mergeCell ref="CL29:CM29"/>
    <mergeCell ref="CH30:CI30"/>
    <mergeCell ref="BN33:BT35"/>
    <mergeCell ref="CC31:CD43"/>
    <mergeCell ref="BO38:BZ38"/>
    <mergeCell ref="CN30:CO30"/>
    <mergeCell ref="BU31:CB32"/>
    <mergeCell ref="BN31:BT32"/>
    <mergeCell ref="BP42:BY42"/>
    <mergeCell ref="CT2:CY43"/>
    <mergeCell ref="BN36:BT37"/>
    <mergeCell ref="AO33:AV34"/>
    <mergeCell ref="AO35:AV36"/>
    <mergeCell ref="AI38:AU38"/>
    <mergeCell ref="CJ30:CK30"/>
    <mergeCell ref="CL30:CM30"/>
    <mergeCell ref="BO39:CA41"/>
    <mergeCell ref="BU36:CB37"/>
    <mergeCell ref="CF30:CG30"/>
    <mergeCell ref="AN45:AX45"/>
    <mergeCell ref="BU33:CB35"/>
    <mergeCell ref="C43:O43"/>
    <mergeCell ref="AI43:AU43"/>
    <mergeCell ref="BO43:CA43"/>
    <mergeCell ref="AI42:AU42"/>
    <mergeCell ref="C42:O42"/>
    <mergeCell ref="B31:H32"/>
    <mergeCell ref="I31:P32"/>
    <mergeCell ref="AO31:AV32"/>
    <mergeCell ref="AI40:AU41"/>
    <mergeCell ref="AW31:AX43"/>
    <mergeCell ref="AH33:AN36"/>
    <mergeCell ref="AH31:AN32"/>
  </mergeCells>
  <printOptions/>
  <pageMargins left="0.49" right="0.41" top="0.58" bottom="0.54" header="0.38" footer="0.34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2017-07-14T07:38:30Z</dcterms:created>
  <dcterms:modified xsi:type="dcterms:W3CDTF">2024-03-26T07:30:48Z</dcterms:modified>
  <cp:category/>
  <cp:version/>
  <cp:contentType/>
  <cp:contentStatus/>
</cp:coreProperties>
</file>