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windowHeight="11160" windowWidth="20730" xWindow="-120" yWindow="-120"/>
  </bookViews>
  <sheets>
    <sheet r:id="rId1" name="見本（処遇改善加算）" sheetId="1"/>
  </sheets>
  <definedNames>
    <definedName localSheetId="0" name="_xlnm.Print_Area">'見本（処遇改善加算）'!$A$1:$J$85</definedName>
    <definedName localSheetId="0" name="_xlnm.Print_Titles">'見本（処遇改善加算）'!$40:$40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D17" authorId="0">
      <text>
        <r>
          <rPr>
            <sz val="11"/>
            <color indexed="81"/>
            <rFont val="MS P ゴシック"/>
          </rPr>
          <t>グレーの塗りつぶしがされているところには計算式が入っています。手入力しないようにしてください。
（手書きにも対応できるように、「0」は表記されないように塗りつぶしと同じ文字色となっています。）</t>
        </r>
      </text>
    </comment>
    <comment ref="H17" authorId="0">
      <text>
        <r>
          <rPr>
            <sz val="11"/>
            <color indexed="81"/>
            <rFont val="MS P ゴシック"/>
          </rPr>
          <t>リストの件数と合っているか確認してください。
合っていない場合は計画種類や加算選択が誤っていたり未入力があります。</t>
        </r>
      </text>
    </comment>
    <comment ref="I40" authorId="0">
      <text>
        <r>
          <rPr>
            <sz val="11"/>
            <color indexed="81"/>
            <rFont val="MS P ゴシック"/>
          </rPr>
          <t>※必ず「有」か「無」かを選択してください。空欄があると金額に反映されません。
※「有」「無」はコピペでの選択入力はしないでください。条件付き書式が機能しなくなります。
※該当加算に「有」を選択すると、他はグレーに塗りつぶされます。塗りつぶされたたセルは「無」を選択してください。
重複請求防止のため、
・「初回加算」有を選択すると　　　　　　　　→　「委託連携加算」と
　　　　　　　　　　　　　　　　　　　　　　　　「初回加算・委託連携加算」がグレーに塗りつぶされます。
・「委託連携加算」有を選択すると　　　　　　→　「初回加算」と
　　　　　　　　　　　　　　　　　　　　　　　　「初回加算・委託連携加算」がグレーに塗りつぶされます。
・「初回加算・委託連携加算」有を選択すると　→　「初回加算」「委託連携加算」がグレーに塗りつぶされます。
グレーに塗りつぶれたセルに「有」がある際は見直しをお願いいたします。</t>
        </r>
      </text>
    </comment>
    <comment ref="J40" authorId="0">
      <text>
        <r>
          <rPr>
            <sz val="11"/>
            <color indexed="81"/>
            <rFont val="MS P ゴシック"/>
          </rPr>
          <t>計画種類選択と加算の有無選択が正しくない場合、金額に反映されません。
また、「▲」が表示されるのは、加算の重複や未入力がある場合です。表示されないように見直してください。
「▲」が全てなくなったことを確認してからご提出ください。</t>
        </r>
      </text>
    </comment>
    <comment ref="M40" authorId="0">
      <text>
        <r>
          <rPr>
            <sz val="9"/>
            <color indexed="81"/>
            <rFont val="MS P ゴシック"/>
          </rPr>
          <t>「初回加算」と委託連携加算」の「有」の数を数えています。</t>
        </r>
      </text>
    </comment>
    <comment ref="N40" authorId="0">
      <text>
        <r>
          <rPr>
            <sz val="9"/>
            <color indexed="81"/>
            <rFont val="MS P ゴシック"/>
          </rPr>
          <t>「初回加算」から「初回加算・委託連携加算」の３つのセルの空欄セルを数えています。</t>
        </r>
      </text>
    </comment>
    <comment ref="O40" authorId="0">
      <text>
        <r>
          <rPr>
            <sz val="9"/>
            <color indexed="81"/>
            <rFont val="MS P ゴシック"/>
          </rPr>
          <t>正しく選択された項目を内訳に正しく反映させるための関数。</t>
        </r>
      </text>
    </comment>
    <comment ref="J42" authorId="0">
      <text>
        <r>
          <rPr>
            <sz val="11"/>
            <color indexed="81"/>
            <rFont val="MS P ゴシック"/>
          </rPr>
          <t>両方算定する場合は「初回加算・委託連携加算」のみを「有」にしてください</t>
        </r>
      </text>
    </comment>
    <comment ref="J43" authorId="0">
      <text>
        <r>
          <rPr>
            <sz val="11"/>
            <color indexed="81"/>
            <rFont val="MS P ゴシック"/>
          </rPr>
          <t>加算算定選択は合っていますが、空欄セルが存在すると正しく金額に反映されません。</t>
        </r>
      </text>
    </comment>
    <comment ref="J44" authorId="0">
      <text>
        <r>
          <rPr>
            <sz val="11"/>
            <color indexed="81"/>
            <rFont val="MS P ゴシック"/>
          </rPr>
          <t>重複している状態です。「初回加算・委託連携加算」を算定する場合「初回加算」は「無」となります。</t>
        </r>
      </text>
    </comment>
  </commentList>
</comments>
</file>

<file path=xl/sharedStrings.xml><?xml version="1.0" encoding="utf-8"?>
<sst xmlns="http://schemas.openxmlformats.org/spreadsheetml/2006/main" xmlns:r="http://schemas.openxmlformats.org/officeDocument/2006/relationships" count="61" uniqueCount="61">
  <si>
    <t>代表者</t>
    <rPh sb="0" eb="3">
      <t>ダイヒョウシャ</t>
    </rPh>
    <phoneticPr fontId="20"/>
  </si>
  <si>
    <t>被保険者番号</t>
    <rPh sb="0" eb="4">
      <t>ヒホケンシャ</t>
    </rPh>
    <rPh sb="4" eb="6">
      <t>バンゴウ</t>
    </rPh>
    <phoneticPr fontId="20"/>
  </si>
  <si>
    <t>(事業所名）</t>
    <rPh sb="1" eb="4">
      <t>ジギョウショ</t>
    </rPh>
    <rPh sb="4" eb="5">
      <t>メイ</t>
    </rPh>
    <phoneticPr fontId="20"/>
  </si>
  <si>
    <t>住   所</t>
    <rPh sb="0" eb="1">
      <t>ジュウ</t>
    </rPh>
    <rPh sb="4" eb="5">
      <t>ショ</t>
    </rPh>
    <phoneticPr fontId="20"/>
  </si>
  <si>
    <t>令和　　年　　　月　　　日</t>
    <rPh sb="0" eb="1">
      <t>レイ</t>
    </rPh>
    <rPh sb="1" eb="2">
      <t>ワ</t>
    </rPh>
    <rPh sb="4" eb="5">
      <t>ネン</t>
    </rPh>
    <rPh sb="8" eb="9">
      <t>ゲツ</t>
    </rPh>
    <rPh sb="12" eb="13">
      <t>ニチ</t>
    </rPh>
    <phoneticPr fontId="20"/>
  </si>
  <si>
    <t>円）</t>
    <rPh sb="0" eb="1">
      <t>エン</t>
    </rPh>
    <phoneticPr fontId="2"/>
  </si>
  <si>
    <t>（居宅介護支援事業所→地域包括支援センター）</t>
    <rPh sb="1" eb="3">
      <t>キョタク</t>
    </rPh>
    <rPh sb="3" eb="5">
      <t>カイゴ</t>
    </rPh>
    <rPh sb="5" eb="7">
      <t>シエン</t>
    </rPh>
    <rPh sb="7" eb="10">
      <t>ジギョウショ</t>
    </rPh>
    <rPh sb="11" eb="13">
      <t>チイキ</t>
    </rPh>
    <rPh sb="13" eb="15">
      <t>ホウカツ</t>
    </rPh>
    <rPh sb="15" eb="17">
      <t>シエン</t>
    </rPh>
    <phoneticPr fontId="20"/>
  </si>
  <si>
    <t>介護予防支援及び介護予防ケアマネジメント業務実績報告書兼請求書</t>
    <rPh sb="0" eb="2">
      <t>カイゴ</t>
    </rPh>
    <rPh sb="2" eb="4">
      <t>ヨボウ</t>
    </rPh>
    <rPh sb="4" eb="6">
      <t>シエン</t>
    </rPh>
    <rPh sb="6" eb="7">
      <t>オヨ</t>
    </rPh>
    <rPh sb="8" eb="10">
      <t>カイゴ</t>
    </rPh>
    <rPh sb="10" eb="12">
      <t>ヨボウ</t>
    </rPh>
    <rPh sb="20" eb="22">
      <t>ギョウム</t>
    </rPh>
    <rPh sb="22" eb="24">
      <t>ジッセキ</t>
    </rPh>
    <rPh sb="24" eb="27">
      <t>ホウコクショ</t>
    </rPh>
    <rPh sb="27" eb="28">
      <t>ケン</t>
    </rPh>
    <rPh sb="28" eb="31">
      <t>セイキュウショ</t>
    </rPh>
    <phoneticPr fontId="20"/>
  </si>
  <si>
    <t>◇◇　◇◇</t>
  </si>
  <si>
    <t>●●　●●</t>
  </si>
  <si>
    <t>印</t>
    <rPh sb="0" eb="1">
      <t>イン</t>
    </rPh>
    <phoneticPr fontId="20"/>
  </si>
  <si>
    <t>法人名</t>
    <rPh sb="0" eb="2">
      <t>ホウジン</t>
    </rPh>
    <rPh sb="2" eb="3">
      <t>メイ</t>
    </rPh>
    <phoneticPr fontId="20"/>
  </si>
  <si>
    <t>住　　所</t>
    <rPh sb="0" eb="1">
      <t>ジュウ</t>
    </rPh>
    <rPh sb="3" eb="4">
      <t>ショ</t>
    </rPh>
    <phoneticPr fontId="20"/>
  </si>
  <si>
    <t>Ｎｏ</t>
  </si>
  <si>
    <t>人　＝</t>
    <rPh sb="0" eb="1">
      <t>ニン</t>
    </rPh>
    <phoneticPr fontId="20"/>
  </si>
  <si>
    <t>登録事業所番号</t>
    <rPh sb="0" eb="2">
      <t>トウロク</t>
    </rPh>
    <rPh sb="2" eb="5">
      <t>ジギョウショ</t>
    </rPh>
    <rPh sb="5" eb="7">
      <t>バンゴウ</t>
    </rPh>
    <phoneticPr fontId="20"/>
  </si>
  <si>
    <t>桐生市地域包括支援センター○○</t>
    <rPh sb="0" eb="3">
      <t>キリュウシ</t>
    </rPh>
    <rPh sb="3" eb="5">
      <t>チイキ</t>
    </rPh>
    <rPh sb="5" eb="7">
      <t>ホウカツ</t>
    </rPh>
    <rPh sb="7" eb="9">
      <t>シエン</t>
    </rPh>
    <phoneticPr fontId="20"/>
  </si>
  <si>
    <t>貴センターより委託された介護予防支援及び介護予防ケアマネジメント業務について、下記のとおり報告及び請求します。</t>
    <rPh sb="0" eb="1">
      <t>キ</t>
    </rPh>
    <rPh sb="7" eb="9">
      <t>イタク</t>
    </rPh>
    <rPh sb="12" eb="14">
      <t>カイゴ</t>
    </rPh>
    <rPh sb="14" eb="16">
      <t>ヨボウ</t>
    </rPh>
    <rPh sb="16" eb="18">
      <t>シエン</t>
    </rPh>
    <rPh sb="18" eb="19">
      <t>オヨ</t>
    </rPh>
    <rPh sb="20" eb="22">
      <t>カイゴ</t>
    </rPh>
    <rPh sb="22" eb="24">
      <t>ヨボウ</t>
    </rPh>
    <rPh sb="32" eb="34">
      <t>ギョウム</t>
    </rPh>
    <rPh sb="39" eb="41">
      <t>カキ</t>
    </rPh>
    <rPh sb="45" eb="47">
      <t>ホウコク</t>
    </rPh>
    <rPh sb="47" eb="48">
      <t>オヨ</t>
    </rPh>
    <rPh sb="49" eb="51">
      <t>セイキュウ</t>
    </rPh>
    <phoneticPr fontId="20"/>
  </si>
  <si>
    <t>桐生市梅田町○○</t>
    <rPh sb="0" eb="3">
      <t>キリュウシ</t>
    </rPh>
    <rPh sb="3" eb="5">
      <t>ウメダ</t>
    </rPh>
    <rPh sb="5" eb="6">
      <t>マチ</t>
    </rPh>
    <phoneticPr fontId="2"/>
  </si>
  <si>
    <t>（令和　　　　８年　　　　１２月分）</t>
    <rPh sb="1" eb="2">
      <t>レイ</t>
    </rPh>
    <rPh sb="2" eb="3">
      <t>ワ</t>
    </rPh>
    <rPh sb="8" eb="9">
      <t>ネン</t>
    </rPh>
    <rPh sb="15" eb="17">
      <t>ガツブン</t>
    </rPh>
    <phoneticPr fontId="20"/>
  </si>
  <si>
    <t>4444444444</t>
  </si>
  <si>
    <t>請求額</t>
    <rPh sb="0" eb="2">
      <t>セイキュウ</t>
    </rPh>
    <rPh sb="2" eb="3">
      <t>ガク</t>
    </rPh>
    <phoneticPr fontId="20"/>
  </si>
  <si>
    <t>氏　名</t>
    <rPh sb="0" eb="1">
      <t>シ</t>
    </rPh>
    <rPh sb="2" eb="3">
      <t>メイ</t>
    </rPh>
    <phoneticPr fontId="20"/>
  </si>
  <si>
    <t>円</t>
    <rPh sb="0" eb="1">
      <t>エン</t>
    </rPh>
    <phoneticPr fontId="20"/>
  </si>
  <si>
    <t>（件数：</t>
    <rPh sb="1" eb="3">
      <t>ケンスウ</t>
    </rPh>
    <phoneticPr fontId="2"/>
  </si>
  <si>
    <t>件）</t>
    <rPh sb="0" eb="1">
      <t>ケン</t>
    </rPh>
    <phoneticPr fontId="2"/>
  </si>
  <si>
    <t>【内訳】</t>
    <rPh sb="1" eb="3">
      <t>ウチワケ</t>
    </rPh>
    <phoneticPr fontId="20"/>
  </si>
  <si>
    <t>計画種類</t>
    <rPh sb="0" eb="2">
      <t>ケイカク</t>
    </rPh>
    <rPh sb="2" eb="4">
      <t>シュルイ</t>
    </rPh>
    <phoneticPr fontId="2"/>
  </si>
  <si>
    <t>介護予防サービス計画作成　※加算なし</t>
    <rPh sb="0" eb="2">
      <t>カイゴ</t>
    </rPh>
    <rPh sb="2" eb="4">
      <t>ヨボウ</t>
    </rPh>
    <rPh sb="8" eb="10">
      <t>ケイカク</t>
    </rPh>
    <rPh sb="10" eb="12">
      <t>サクセイ</t>
    </rPh>
    <rPh sb="14" eb="16">
      <t>カサン</t>
    </rPh>
    <phoneticPr fontId="20"/>
  </si>
  <si>
    <t>内処遇改善加算</t>
    <rPh sb="0" eb="1">
      <t>ウチ</t>
    </rPh>
    <rPh sb="1" eb="3">
      <t>ショグウ</t>
    </rPh>
    <rPh sb="3" eb="5">
      <t>カイゼン</t>
    </rPh>
    <rPh sb="5" eb="7">
      <t>カサン</t>
    </rPh>
    <phoneticPr fontId="2"/>
  </si>
  <si>
    <t>（税込)円×</t>
    <rPh sb="1" eb="3">
      <t>ゼイコ</t>
    </rPh>
    <rPh sb="4" eb="5">
      <t>エン</t>
    </rPh>
    <phoneticPr fontId="20"/>
  </si>
  <si>
    <t>桐生市本町○○</t>
    <rPh sb="0" eb="3">
      <t>キリュウシ</t>
    </rPh>
    <rPh sb="3" eb="4">
      <t>ホン</t>
    </rPh>
    <rPh sb="4" eb="5">
      <t>マチ</t>
    </rPh>
    <phoneticPr fontId="2"/>
  </si>
  <si>
    <t>（うち処遇改善加算</t>
    <rPh sb="3" eb="5">
      <t>ショグウ</t>
    </rPh>
    <rPh sb="5" eb="7">
      <t>カイゼン</t>
    </rPh>
    <rPh sb="7" eb="9">
      <t>カサン</t>
    </rPh>
    <phoneticPr fontId="2"/>
  </si>
  <si>
    <t>▲▲　▲▲</t>
  </si>
  <si>
    <t>円×</t>
    <rPh sb="0" eb="1">
      <t>エン</t>
    </rPh>
    <phoneticPr fontId="2"/>
  </si>
  <si>
    <t>人　　 ＝</t>
    <rPh sb="0" eb="1">
      <t>ニン</t>
    </rPh>
    <phoneticPr fontId="2"/>
  </si>
  <si>
    <t>初回加算あり</t>
    <rPh sb="0" eb="2">
      <t>ショカイ</t>
    </rPh>
    <rPh sb="2" eb="4">
      <t>カサン</t>
    </rPh>
    <phoneticPr fontId="20"/>
  </si>
  <si>
    <t>委託連携加算あり</t>
    <rPh sb="0" eb="2">
      <t>イタク</t>
    </rPh>
    <rPh sb="2" eb="4">
      <t>レンケイ</t>
    </rPh>
    <rPh sb="4" eb="6">
      <t>カサン</t>
    </rPh>
    <phoneticPr fontId="20"/>
  </si>
  <si>
    <t>初回加算あり・委託連携加算あり</t>
    <rPh sb="0" eb="2">
      <t>ショカイ</t>
    </rPh>
    <rPh sb="2" eb="4">
      <t>カサン</t>
    </rPh>
    <rPh sb="7" eb="9">
      <t>イタク</t>
    </rPh>
    <rPh sb="9" eb="11">
      <t>レンケイ</t>
    </rPh>
    <rPh sb="11" eb="13">
      <t>カサン</t>
    </rPh>
    <phoneticPr fontId="2"/>
  </si>
  <si>
    <t>桐生市相生町○○</t>
    <rPh sb="0" eb="3">
      <t>キリュウシ</t>
    </rPh>
    <rPh sb="3" eb="5">
      <t>アイオイ</t>
    </rPh>
    <rPh sb="5" eb="6">
      <t>マチ</t>
    </rPh>
    <phoneticPr fontId="2"/>
  </si>
  <si>
    <t>介護予防ケアマネジメントA　※加算なし</t>
    <rPh sb="0" eb="2">
      <t>カイゴ</t>
    </rPh>
    <rPh sb="2" eb="4">
      <t>ヨボウ</t>
    </rPh>
    <phoneticPr fontId="20"/>
  </si>
  <si>
    <t>ケアマネジメント</t>
  </si>
  <si>
    <t>10％対象</t>
  </si>
  <si>
    <t>円</t>
    <rPh sb="0" eb="1">
      <t>エン</t>
    </rPh>
    <phoneticPr fontId="2"/>
  </si>
  <si>
    <t>内消費税</t>
  </si>
  <si>
    <t>初回加算</t>
    <rPh sb="0" eb="2">
      <t>ショカイ</t>
    </rPh>
    <rPh sb="2" eb="4">
      <t>カサン</t>
    </rPh>
    <phoneticPr fontId="20"/>
  </si>
  <si>
    <t>委託連携
加算</t>
    <rPh sb="0" eb="2">
      <t>イタク</t>
    </rPh>
    <rPh sb="2" eb="4">
      <t>レンケイ</t>
    </rPh>
    <rPh sb="5" eb="7">
      <t>カサン</t>
    </rPh>
    <phoneticPr fontId="20"/>
  </si>
  <si>
    <t>初回加算・
委託連携
加算</t>
    <rPh sb="0" eb="2">
      <t>ショカイ</t>
    </rPh>
    <rPh sb="2" eb="4">
      <t>カサン</t>
    </rPh>
    <rPh sb="6" eb="8">
      <t>イタク</t>
    </rPh>
    <rPh sb="8" eb="10">
      <t>レンケイ</t>
    </rPh>
    <rPh sb="11" eb="13">
      <t>カサン</t>
    </rPh>
    <phoneticPr fontId="20"/>
  </si>
  <si>
    <t>3333333333</t>
  </si>
  <si>
    <t>チェック欄</t>
    <rPh sb="4" eb="5">
      <t>ラン</t>
    </rPh>
    <phoneticPr fontId="2"/>
  </si>
  <si>
    <t>カウント用関数</t>
    <rPh sb="4" eb="5">
      <t>ヨウ</t>
    </rPh>
    <rPh sb="5" eb="7">
      <t>カンスウ</t>
    </rPh>
    <phoneticPr fontId="2"/>
  </si>
  <si>
    <t>0000000000</t>
  </si>
  <si>
    <t>サービス計画</t>
  </si>
  <si>
    <t>有</t>
  </si>
  <si>
    <t>無</t>
  </si>
  <si>
    <t>1111111111</t>
  </si>
  <si>
    <t>■■　■■</t>
  </si>
  <si>
    <t>桐生市新里町○○</t>
    <rPh sb="0" eb="3">
      <t>キリュウシ</t>
    </rPh>
    <rPh sb="3" eb="5">
      <t>ニイサト</t>
    </rPh>
    <rPh sb="5" eb="6">
      <t>マチ</t>
    </rPh>
    <phoneticPr fontId="2"/>
  </si>
  <si>
    <t>2222222222</t>
  </si>
  <si>
    <t>桐生市広沢町○○</t>
    <rPh sb="0" eb="3">
      <t>キリュウシ</t>
    </rPh>
    <rPh sb="3" eb="5">
      <t>ヒロサワ</t>
    </rPh>
    <rPh sb="5" eb="6">
      <t>マチ</t>
    </rPh>
    <phoneticPr fontId="2"/>
  </si>
  <si>
    <t>□□　□□□</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</si>
</sst>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1">
    <font>
      <sz val="11"/>
      <color theme="1"/>
      <name val="游ゴシック"/>
      <family val="3"/>
      <scheme val="minor"/>
    </font>
    <font>
      <sz val="11"/>
      <color indexed="8"/>
      <name val="ＭＳ Ｐゴシック"/>
      <family val="3"/>
    </font>
    <font>
      <sz val="6"/>
      <color auto="1"/>
      <name val="游ゴシック"/>
      <family val="3"/>
    </font>
    <font>
      <sz val="11"/>
      <color theme="1"/>
      <name val="ＭＳ Ｐ明朝"/>
      <family val="1"/>
    </font>
    <font>
      <sz val="8"/>
      <color indexed="8"/>
      <name val="ＭＳ Ｐ明朝"/>
      <family val="1"/>
    </font>
    <font>
      <sz val="11"/>
      <color indexed="8"/>
      <name val="ＭＳ Ｐ明朝"/>
      <family val="1"/>
    </font>
    <font>
      <sz val="12"/>
      <color indexed="8"/>
      <name val="ＭＳ Ｐ明朝"/>
      <family val="1"/>
    </font>
    <font>
      <sz val="10"/>
      <color indexed="8"/>
      <name val="ＭＳ Ｐ明朝"/>
      <family val="1"/>
    </font>
    <font>
      <sz val="9"/>
      <color indexed="8"/>
      <name val="ＭＳ Ｐ明朝"/>
      <family val="1"/>
    </font>
    <font>
      <sz val="9"/>
      <color rgb="FFFF0000"/>
      <name val="ＭＳ Ｐ明朝"/>
      <family val="1"/>
    </font>
    <font>
      <sz val="16"/>
      <color indexed="8"/>
      <name val="ＭＳ Ｐ明朝"/>
      <family val="1"/>
    </font>
    <font>
      <b/>
      <sz val="16"/>
      <color indexed="8"/>
      <name val="ＭＳ Ｐ明朝"/>
      <family val="1"/>
    </font>
    <font>
      <sz val="11"/>
      <color theme="1"/>
      <name val="游ゴシック"/>
      <family val="3"/>
      <scheme val="minor"/>
    </font>
    <font>
      <sz val="11"/>
      <color rgb="FFFF0000"/>
      <name val="ＭＳ Ｐ明朝"/>
      <family val="1"/>
    </font>
    <font>
      <sz val="10"/>
      <color theme="1"/>
      <name val="ＭＳ Ｐ明朝"/>
      <family val="1"/>
    </font>
    <font>
      <sz val="14"/>
      <color indexed="8"/>
      <name val="ＭＳ Ｐ明朝"/>
      <family val="1"/>
    </font>
    <font>
      <sz val="8"/>
      <color rgb="FFFF0000"/>
      <name val="ＭＳ Ｐ明朝"/>
      <family val="1"/>
    </font>
    <font>
      <sz val="14"/>
      <color theme="1"/>
      <name val="ＭＳ Ｐ明朝"/>
      <family val="1"/>
    </font>
    <font>
      <sz val="8"/>
      <color theme="0" tint="-0.25"/>
      <name val="ＭＳ Ｐ明朝"/>
      <family val="1"/>
    </font>
    <font>
      <sz val="11"/>
      <color theme="0" tint="-0.25"/>
      <name val="ＭＳ Ｐ明朝"/>
      <family val="1"/>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theme="0" tint="-0.25"/>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72">
    <xf numFmtId="0" fontId="0" fillId="0" borderId="0" xfId="0">
      <alignment vertical="center"/>
    </xf>
    <xf numFmtId="0" fontId="3"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6" fillId="0" borderId="0" xfId="0" applyFont="1" applyAlignment="1" applyProtection="1">
      <alignment horizontal="centerContinuous" vertical="center"/>
      <protection locked="0"/>
    </xf>
    <xf numFmtId="0" fontId="7" fillId="0" borderId="1" xfId="0" applyFont="1" applyBorder="1" applyAlignment="1" applyProtection="1">
      <alignment horizontal="left" vertical="center" indent="1" shrinkToFit="1"/>
      <protection locked="0"/>
    </xf>
    <xf numFmtId="0" fontId="8" fillId="0" borderId="0" xfId="0" applyFont="1" applyAlignment="1" applyProtection="1">
      <alignment horizontal="left" vertical="center" indent="1"/>
      <protection locked="0"/>
    </xf>
    <xf numFmtId="0" fontId="5" fillId="0" borderId="1" xfId="0" applyFont="1" applyBorder="1" applyProtection="1">
      <alignment vertical="center"/>
      <protection locked="0"/>
    </xf>
    <xf numFmtId="0" fontId="9" fillId="0" borderId="0" xfId="0" applyFont="1" applyProtection="1">
      <alignment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4" fillId="0" borderId="3" xfId="0" applyFont="1" applyBorder="1" applyAlignment="1" applyProtection="1">
      <alignment horizontal="right" vertical="top"/>
      <protection locked="0"/>
    </xf>
    <xf numFmtId="0" fontId="8" fillId="0" borderId="2" xfId="0"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shrinkToFit="1"/>
      <protection locked="0"/>
    </xf>
    <xf numFmtId="0" fontId="9" fillId="0" borderId="1" xfId="0" applyFont="1" applyBorder="1" applyProtection="1">
      <alignment vertical="center"/>
      <protection locked="0"/>
    </xf>
    <xf numFmtId="176" fontId="3" fillId="0" borderId="2" xfId="0" applyNumberFormat="1" applyFont="1" applyBorder="1" applyAlignment="1" applyProtection="1">
      <alignment horizontal="center" vertical="center"/>
      <protection locked="0"/>
    </xf>
    <xf numFmtId="176" fontId="3" fillId="0" borderId="0" xfId="0" applyNumberFormat="1" applyFont="1" applyAlignment="1" applyProtection="1">
      <alignment horizontal="right" vertical="center"/>
      <protection locked="0"/>
    </xf>
    <xf numFmtId="0" fontId="5" fillId="0" borderId="2" xfId="0" applyFont="1" applyBorder="1" applyAlignment="1" applyProtection="1">
      <alignment vertical="center" shrinkToFit="1"/>
      <protection locked="0"/>
    </xf>
    <xf numFmtId="0" fontId="5" fillId="0" borderId="0" xfId="0" applyFont="1" applyAlignment="1" applyProtection="1">
      <alignment horizontal="right" vertical="center"/>
      <protection locked="0"/>
    </xf>
    <xf numFmtId="176" fontId="11" fillId="2" borderId="1" xfId="0" applyNumberFormat="1" applyFont="1" applyFill="1" applyBorder="1">
      <alignment vertical="center"/>
    </xf>
    <xf numFmtId="38" fontId="13" fillId="0" borderId="1" xfId="2" applyFont="1" applyBorder="1" applyProtection="1">
      <alignment vertical="center"/>
      <protection locked="0"/>
    </xf>
    <xf numFmtId="38" fontId="4" fillId="0" borderId="0" xfId="2" applyFont="1" applyAlignment="1" applyProtection="1">
      <alignment vertical="top"/>
      <protection locked="0"/>
    </xf>
    <xf numFmtId="38" fontId="4" fillId="0" borderId="3" xfId="2" applyFont="1" applyBorder="1" applyAlignment="1" applyProtection="1">
      <alignment vertical="top"/>
      <protection locked="0"/>
    </xf>
    <xf numFmtId="176" fontId="3" fillId="2" borderId="4" xfId="0" applyNumberFormat="1" applyFont="1" applyFill="1" applyBorder="1">
      <alignment vertical="center"/>
    </xf>
    <xf numFmtId="0" fontId="3" fillId="0" borderId="0" xfId="0" applyFont="1" applyAlignment="1" applyProtection="1">
      <alignment horizontal="left" vertical="center"/>
      <protection locked="0"/>
    </xf>
    <xf numFmtId="0" fontId="7" fillId="0" borderId="5" xfId="0" applyFont="1" applyBorder="1" applyAlignment="1" applyProtection="1">
      <alignment horizontal="center" vertical="center"/>
      <protection locked="0"/>
    </xf>
    <xf numFmtId="0" fontId="5" fillId="0" borderId="4" xfId="0" applyFont="1" applyBorder="1" applyAlignment="1" applyProtection="1">
      <alignment vertical="center" shrinkToFit="1"/>
      <protection locked="0"/>
    </xf>
    <xf numFmtId="0" fontId="5" fillId="0" borderId="1" xfId="0" applyFont="1" applyBorder="1" applyAlignment="1" applyProtection="1">
      <alignment horizontal="right" vertical="center" shrinkToFit="1"/>
      <protection locked="0"/>
    </xf>
    <xf numFmtId="0" fontId="3" fillId="0" borderId="6" xfId="0" applyFont="1" applyBorder="1" applyAlignment="1" applyProtection="1">
      <alignment horizontal="left" vertical="center"/>
      <protection locked="0"/>
    </xf>
    <xf numFmtId="0" fontId="8"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shrinkToFit="1"/>
      <protection locked="0"/>
    </xf>
    <xf numFmtId="0" fontId="5" fillId="0" borderId="0" xfId="0" applyFont="1" applyAlignment="1" applyProtection="1">
      <alignment vertical="top" wrapText="1"/>
      <protection locked="0"/>
    </xf>
    <xf numFmtId="0" fontId="5" fillId="0" borderId="0" xfId="0" applyFont="1" applyAlignment="1" applyProtection="1">
      <alignment vertical="top" shrinkToFit="1"/>
      <protection locked="0"/>
    </xf>
    <xf numFmtId="0" fontId="5" fillId="0" borderId="0" xfId="0" applyFont="1" applyAlignment="1" applyProtection="1">
      <alignment vertical="center" shrinkToFit="1"/>
      <protection locked="0"/>
    </xf>
    <xf numFmtId="0" fontId="3" fillId="0" borderId="0" xfId="0" applyFont="1" applyAlignment="1" applyProtection="1">
      <alignment vertical="center" shrinkToFit="1"/>
      <protection locked="0"/>
    </xf>
    <xf numFmtId="49" fontId="5" fillId="0" borderId="0" xfId="0" applyNumberFormat="1" applyFont="1" applyProtection="1">
      <alignment vertical="center"/>
      <protection locked="0"/>
    </xf>
    <xf numFmtId="0" fontId="4" fillId="0" borderId="0" xfId="0" applyFont="1" applyAlignment="1" applyProtection="1">
      <alignment horizontal="right" vertical="top" shrinkToFit="1"/>
      <protection locked="0"/>
    </xf>
    <xf numFmtId="0" fontId="4" fillId="0" borderId="3" xfId="0" applyFont="1" applyBorder="1" applyAlignment="1" applyProtection="1">
      <alignment horizontal="right" vertical="top" shrinkToFit="1"/>
      <protection locked="0"/>
    </xf>
    <xf numFmtId="0" fontId="3" fillId="0" borderId="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shrinkToFit="1"/>
      <protection locked="0"/>
    </xf>
    <xf numFmtId="0" fontId="15" fillId="0" borderId="0" xfId="0" applyFont="1" applyAlignment="1" applyProtection="1">
      <alignment horizontal="right" vertical="center" shrinkToFit="1"/>
      <protection locked="0"/>
    </xf>
    <xf numFmtId="0" fontId="5" fillId="2" borderId="1" xfId="0" applyFont="1" applyFill="1" applyBorder="1" applyAlignment="1">
      <alignment vertical="center" shrinkToFit="1"/>
    </xf>
    <xf numFmtId="0" fontId="4" fillId="2" borderId="3" xfId="0" applyFont="1" applyFill="1" applyBorder="1" applyAlignment="1">
      <alignment vertical="top" shrinkToFit="1"/>
    </xf>
    <xf numFmtId="0" fontId="16" fillId="0" borderId="1" xfId="0" applyFont="1" applyBorder="1" applyAlignment="1" applyProtection="1">
      <alignment horizontal="right" vertical="center"/>
      <protection locked="0"/>
    </xf>
    <xf numFmtId="0" fontId="3" fillId="0" borderId="6"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shrinkToFit="1"/>
      <protection locked="0"/>
    </xf>
    <xf numFmtId="0" fontId="15" fillId="2" borderId="0" xfId="0" applyFont="1" applyFill="1" applyAlignment="1">
      <alignment horizontal="center" vertical="center" shrinkToFit="1"/>
    </xf>
    <xf numFmtId="0" fontId="4" fillId="0" borderId="0" xfId="0" applyFont="1" applyAlignment="1" applyProtection="1">
      <alignment vertical="top"/>
      <protection locked="0"/>
    </xf>
    <xf numFmtId="176" fontId="16" fillId="0" borderId="1" xfId="0" applyNumberFormat="1" applyFont="1" applyBorder="1" applyProtection="1">
      <alignment vertical="center"/>
      <protection locked="0"/>
    </xf>
    <xf numFmtId="38" fontId="3" fillId="2" borderId="4" xfId="1" applyFont="1" applyFill="1" applyBorder="1" applyAlignment="1" applyProtection="1">
      <alignment vertical="center"/>
    </xf>
    <xf numFmtId="0" fontId="17" fillId="0" borderId="0" xfId="0" applyFont="1" applyAlignment="1" applyProtection="1">
      <alignment vertical="center" shrinkToFit="1"/>
      <protection locked="0"/>
    </xf>
    <xf numFmtId="176" fontId="5" fillId="2" borderId="1" xfId="0" applyNumberFormat="1" applyFont="1" applyFill="1" applyBorder="1" applyAlignment="1">
      <alignment vertical="center" shrinkToFit="1"/>
    </xf>
    <xf numFmtId="176" fontId="4" fillId="2" borderId="3" xfId="0" applyNumberFormat="1" applyFont="1" applyFill="1" applyBorder="1" applyAlignment="1">
      <alignment horizontal="right" vertical="top" shrinkToFit="1"/>
    </xf>
    <xf numFmtId="0" fontId="16" fillId="0" borderId="1" xfId="0" applyFont="1" applyBorder="1" applyProtection="1">
      <alignment vertical="center"/>
      <protection locked="0"/>
    </xf>
    <xf numFmtId="0" fontId="4" fillId="0" borderId="7" xfId="0" applyFont="1" applyBorder="1" applyAlignment="1" applyProtection="1">
      <alignment horizontal="center" vertical="center" wrapText="1"/>
      <protection locked="0"/>
    </xf>
    <xf numFmtId="0" fontId="4" fillId="0" borderId="3" xfId="0" applyFont="1" applyBorder="1" applyAlignment="1" applyProtection="1">
      <alignment vertical="top"/>
      <protection locked="0"/>
    </xf>
    <xf numFmtId="0" fontId="3" fillId="0" borderId="8" xfId="0" applyFont="1" applyBorder="1" applyAlignment="1" applyProtection="1">
      <alignment horizontal="left" vertical="center"/>
      <protection locked="0"/>
    </xf>
    <xf numFmtId="38" fontId="3" fillId="0" borderId="6" xfId="1" applyFont="1" applyFill="1" applyBorder="1" applyAlignment="1" applyProtection="1">
      <alignment vertical="center"/>
      <protection locked="0"/>
    </xf>
    <xf numFmtId="0" fontId="3" fillId="0" borderId="0" xfId="0" applyFont="1">
      <alignment vertical="center"/>
    </xf>
    <xf numFmtId="0" fontId="13" fillId="0" borderId="0" xfId="0" applyFont="1" applyAlignment="1">
      <alignment horizontal="center" vertical="center"/>
    </xf>
    <xf numFmtId="0" fontId="3" fillId="0" borderId="2" xfId="0" applyFont="1" applyBorder="1" applyAlignment="1" applyProtection="1">
      <alignment horizontal="centerContinuous" vertical="center"/>
      <protection locked="0"/>
    </xf>
    <xf numFmtId="0" fontId="13" fillId="0" borderId="9" xfId="0" applyFont="1" applyBorder="1" applyAlignment="1">
      <alignment vertical="center" shrinkToFit="1"/>
    </xf>
    <xf numFmtId="0" fontId="13" fillId="0" borderId="10" xfId="0" applyFont="1" applyBorder="1" applyAlignment="1">
      <alignment vertical="center" shrinkToFit="1"/>
    </xf>
    <xf numFmtId="0" fontId="18" fillId="3" borderId="2" xfId="0" applyFont="1" applyFill="1" applyBorder="1" applyAlignment="1" applyProtection="1">
      <alignment horizontal="center" vertical="center" wrapText="1"/>
      <protection locked="0"/>
    </xf>
    <xf numFmtId="0" fontId="19" fillId="3" borderId="2" xfId="0" applyFont="1" applyFill="1" applyBorder="1">
      <alignment vertical="center"/>
    </xf>
    <xf numFmtId="0" fontId="18" fillId="3" borderId="2" xfId="0" applyFont="1" applyFill="1" applyBorder="1" applyAlignment="1" applyProtection="1">
      <alignment horizontal="center" vertical="center"/>
      <protection locked="0"/>
    </xf>
  </cellXfs>
  <cellStyles count="3">
    <cellStyle name="桁区切り 2" xfId="1"/>
    <cellStyle name="標準" xfId="0" builtinId="0"/>
    <cellStyle name="桁区切り" xfId="2" builtinId="6"/>
  </cellStyles>
  <dxfs count="11">
    <dxf>
      <font>
        <color theme="0"/>
      </font>
    </dxf>
    <dxf>
      <fill>
        <patternFill patternType="solid">
          <bgColor theme="0" tint="-0.15"/>
        </patternFill>
      </fill>
    </dxf>
    <dxf>
      <font>
        <color theme="0" tint="-0.15"/>
      </font>
    </dxf>
    <dxf>
      <fill>
        <patternFill patternType="solid">
          <bgColor theme="0" tint="-0.15"/>
        </patternFill>
      </fill>
    </dxf>
    <dxf>
      <font>
        <color theme="0" tint="-0.15"/>
      </font>
    </dxf>
    <dxf>
      <font>
        <color theme="0" tint="-0.15"/>
      </font>
    </dxf>
    <dxf>
      <fill>
        <patternFill patternType="solid">
          <bgColor theme="0" tint="-0.15"/>
        </patternFill>
      </fill>
    </dxf>
    <dxf>
      <fill>
        <patternFill patternType="solid">
          <bgColor theme="0" tint="-0.15"/>
        </patternFill>
      </fill>
    </dxf>
    <dxf>
      <font>
        <color theme="0" tint="-0.15"/>
      </font>
    </dxf>
    <dxf>
      <font>
        <color theme="0" tint="-0.15"/>
      </font>
    </dxf>
    <dxf>
      <font>
        <color theme="0" tint="-0.15"/>
      </font>
    </dxf>
  </dxfs>
  <tableStyles count="0" defaultTableStyle="TableStyleMedium2" defaultPivotStyle="PivotStyleLight16"/>
  <colors>
    <mruColors>
      <color rgb="FFFFCC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CFF"/>
  </sheetPr>
  <dimension ref="A1:O85"/>
  <sheetViews>
    <sheetView tabSelected="1" zoomScaleSheetLayoutView="100" workbookViewId="0"/>
  </sheetViews>
  <sheetFormatPr defaultRowHeight="13.5"/>
  <cols>
    <col min="1" max="1" width="5.625" style="1" customWidth="1"/>
    <col min="2" max="2" width="13" style="1" customWidth="1"/>
    <col min="3" max="3" width="15.625" style="1" customWidth="1"/>
    <col min="4" max="4" width="20.625" style="1" customWidth="1"/>
    <col min="5" max="5" width="3.625" style="1" customWidth="1"/>
    <col min="6" max="6" width="6" style="1" customWidth="1"/>
    <col min="7" max="9" width="9" style="1" customWidth="1"/>
    <col min="10" max="10" width="3.625" style="1" bestFit="1" customWidth="1"/>
    <col min="11" max="11" width="22" style="1" bestFit="1" customWidth="1"/>
    <col min="12" max="12" width="37.125" style="1" customWidth="1"/>
    <col min="13" max="14" width="2.5" style="1" bestFit="1" customWidth="1"/>
    <col min="15" max="15" width="21" style="1" bestFit="1" customWidth="1"/>
    <col min="16" max="16384" width="9" style="1" customWidth="1"/>
  </cols>
  <sheetData>
    <row r="1" spans="1:10" ht="15" customHeight="1">
      <c r="A1" s="2" t="s">
        <v>6</v>
      </c>
      <c r="B1" s="3"/>
      <c r="C1" s="3"/>
      <c r="D1" s="3"/>
      <c r="E1" s="3"/>
      <c r="F1" s="3"/>
      <c r="G1" s="3"/>
      <c r="H1" s="3"/>
    </row>
    <row r="2" spans="1:10" ht="15" customHeight="1">
      <c r="A2" s="3"/>
      <c r="B2" s="3"/>
      <c r="C2" s="3"/>
      <c r="D2" s="3"/>
      <c r="E2" s="3"/>
      <c r="F2" s="3"/>
      <c r="G2" s="3"/>
      <c r="H2" s="3"/>
    </row>
    <row r="3" spans="1:10" ht="15" customHeight="1">
      <c r="A3" s="4" t="s">
        <v>7</v>
      </c>
      <c r="B3" s="4"/>
      <c r="C3" s="4"/>
      <c r="D3" s="4"/>
      <c r="E3" s="4"/>
      <c r="F3" s="4"/>
      <c r="G3" s="4"/>
      <c r="H3" s="4"/>
      <c r="I3" s="4"/>
      <c r="J3" s="4"/>
    </row>
    <row r="4" spans="1:10" ht="15" customHeight="1">
      <c r="A4" s="3"/>
      <c r="B4" s="3"/>
      <c r="C4" s="3"/>
      <c r="D4" s="3"/>
      <c r="E4" s="3"/>
      <c r="F4" s="3"/>
      <c r="G4" s="3"/>
      <c r="H4" s="3"/>
    </row>
    <row r="5" spans="1:10" ht="15" customHeight="1">
      <c r="A5" s="3"/>
      <c r="B5" s="3"/>
      <c r="C5" s="3"/>
      <c r="D5" s="3"/>
      <c r="E5" s="3"/>
      <c r="F5" s="20" t="s">
        <v>4</v>
      </c>
      <c r="G5" s="20"/>
      <c r="H5" s="20"/>
      <c r="I5" s="20"/>
    </row>
    <row r="6" spans="1:10" ht="15" customHeight="1">
      <c r="A6" s="5" t="s">
        <v>16</v>
      </c>
      <c r="B6" s="5"/>
      <c r="C6" s="5"/>
      <c r="D6" s="3"/>
      <c r="E6" s="3"/>
      <c r="F6" s="33"/>
      <c r="G6" s="33"/>
      <c r="H6" s="33"/>
      <c r="I6" s="33"/>
    </row>
    <row r="7" spans="1:10" ht="15" customHeight="1">
      <c r="A7" s="3"/>
      <c r="B7" s="3"/>
      <c r="C7" s="3"/>
      <c r="D7" s="3"/>
      <c r="E7" s="3"/>
      <c r="F7" s="34"/>
      <c r="G7" s="34"/>
      <c r="H7" s="34"/>
      <c r="I7" s="34"/>
    </row>
    <row r="8" spans="1:10" ht="15" customHeight="1">
      <c r="A8" s="3"/>
      <c r="B8" s="3"/>
      <c r="C8" s="3"/>
      <c r="D8" s="20" t="s">
        <v>3</v>
      </c>
      <c r="E8" s="3"/>
      <c r="F8" s="35"/>
      <c r="G8" s="35"/>
      <c r="H8" s="35"/>
      <c r="I8" s="35"/>
    </row>
    <row r="9" spans="1:10" ht="15" customHeight="1">
      <c r="A9" s="3"/>
      <c r="B9" s="3"/>
      <c r="D9" s="20" t="s">
        <v>11</v>
      </c>
      <c r="E9" s="3"/>
      <c r="F9" s="35"/>
      <c r="G9" s="35"/>
      <c r="H9" s="35"/>
      <c r="I9" s="35"/>
    </row>
    <row r="10" spans="1:10" ht="15" customHeight="1">
      <c r="A10" s="3"/>
      <c r="B10" s="3"/>
      <c r="C10" s="3"/>
      <c r="D10" s="20" t="s">
        <v>2</v>
      </c>
      <c r="E10" s="3"/>
      <c r="F10" s="35"/>
      <c r="G10" s="35"/>
      <c r="H10" s="35"/>
      <c r="I10" s="35"/>
    </row>
    <row r="11" spans="1:10" ht="15" customHeight="1">
      <c r="A11" s="3"/>
      <c r="B11" s="3"/>
      <c r="C11" s="3"/>
      <c r="D11" s="20" t="s">
        <v>0</v>
      </c>
      <c r="E11" s="3"/>
      <c r="F11" s="36"/>
      <c r="G11" s="36"/>
      <c r="H11" s="36"/>
      <c r="I11" s="20" t="s">
        <v>10</v>
      </c>
    </row>
    <row r="12" spans="1:10" ht="15" customHeight="1">
      <c r="A12" s="3"/>
      <c r="B12" s="3"/>
      <c r="C12" s="3"/>
      <c r="D12" s="20" t="s">
        <v>15</v>
      </c>
      <c r="E12" s="3"/>
      <c r="F12" s="37"/>
      <c r="G12" s="37"/>
      <c r="H12" s="37"/>
      <c r="I12" s="37"/>
    </row>
    <row r="13" spans="1:10" ht="9" customHeight="1">
      <c r="A13" s="3"/>
      <c r="B13" s="3"/>
      <c r="C13" s="3"/>
      <c r="D13" s="3"/>
      <c r="E13" s="3"/>
      <c r="F13" s="33"/>
      <c r="G13" s="33"/>
      <c r="H13" s="33"/>
      <c r="I13" s="33"/>
    </row>
    <row r="14" spans="1:10" ht="15" customHeight="1">
      <c r="A14" s="6" t="s">
        <v>17</v>
      </c>
      <c r="B14" s="3"/>
      <c r="C14" s="3"/>
      <c r="D14" s="3"/>
      <c r="E14" s="3"/>
      <c r="F14" s="3"/>
      <c r="G14" s="3"/>
      <c r="H14" s="3"/>
    </row>
    <row r="15" spans="1:10" ht="15" customHeight="1">
      <c r="A15" s="3"/>
      <c r="B15" s="3"/>
      <c r="C15" s="3"/>
      <c r="D15" s="3" t="s">
        <v>19</v>
      </c>
      <c r="E15" s="3"/>
      <c r="F15" s="3"/>
      <c r="G15" s="3"/>
      <c r="H15" s="3"/>
    </row>
    <row r="16" spans="1:10" ht="15" customHeight="1">
      <c r="A16" s="3"/>
      <c r="B16" s="3"/>
      <c r="C16" s="3"/>
      <c r="D16" s="3"/>
      <c r="E16" s="3"/>
      <c r="F16" s="3"/>
      <c r="G16" s="3"/>
      <c r="H16" s="3"/>
    </row>
    <row r="17" spans="1:10" ht="20.100000000000001" customHeight="1">
      <c r="A17" s="3"/>
      <c r="B17" s="12" t="s">
        <v>21</v>
      </c>
      <c r="C17" s="12"/>
      <c r="D17" s="21">
        <f>I20+I22+I24+I26+I28+I30+I32+I34</f>
        <v>17820</v>
      </c>
      <c r="E17" s="21"/>
      <c r="F17" s="12" t="s">
        <v>23</v>
      </c>
      <c r="G17" s="44" t="s">
        <v>24</v>
      </c>
      <c r="H17" s="52">
        <f>G20+G22+G24+G26+G28+G30+G32+G34</f>
        <v>2</v>
      </c>
      <c r="I17" s="56" t="s">
        <v>25</v>
      </c>
    </row>
    <row r="18" spans="1:10" ht="9" customHeight="1">
      <c r="A18" s="3"/>
      <c r="B18" s="3"/>
      <c r="C18" s="3"/>
      <c r="D18" s="3"/>
      <c r="E18" s="3"/>
      <c r="F18" s="3"/>
      <c r="G18" s="3"/>
      <c r="H18" s="3"/>
    </row>
    <row r="19" spans="1:10" ht="20.100000000000001" customHeight="1">
      <c r="A19" s="3" t="s">
        <v>26</v>
      </c>
      <c r="B19" s="3"/>
      <c r="C19" s="3"/>
      <c r="D19" s="3"/>
      <c r="E19" s="3"/>
      <c r="F19" s="3"/>
      <c r="G19" s="3"/>
      <c r="H19" s="3"/>
    </row>
    <row r="20" spans="1:10" ht="18" customHeight="1">
      <c r="A20" s="7" t="s">
        <v>28</v>
      </c>
      <c r="B20" s="7"/>
      <c r="C20" s="7"/>
      <c r="D20" s="22">
        <v>4310</v>
      </c>
      <c r="E20" s="29" t="s">
        <v>30</v>
      </c>
      <c r="F20" s="29"/>
      <c r="G20" s="45">
        <f>COUNTIF(O41:O85,"サービス計画無無無")</f>
        <v>0</v>
      </c>
      <c r="H20" s="7" t="s">
        <v>14</v>
      </c>
      <c r="I20" s="57">
        <f t="shared" ref="I20:I35" si="0">D20*G20</f>
        <v>0</v>
      </c>
      <c r="J20" s="7" t="s">
        <v>23</v>
      </c>
    </row>
    <row r="21" spans="1:10" ht="18" customHeight="1">
      <c r="A21" s="3"/>
      <c r="B21" s="13"/>
      <c r="C21" s="13" t="s">
        <v>32</v>
      </c>
      <c r="D21" s="23">
        <v>90</v>
      </c>
      <c r="E21" s="23"/>
      <c r="F21" s="38" t="s">
        <v>34</v>
      </c>
      <c r="G21" s="46">
        <f>G20</f>
        <v>0</v>
      </c>
      <c r="H21" s="53" t="s">
        <v>35</v>
      </c>
      <c r="I21" s="58">
        <f t="shared" si="0"/>
        <v>0</v>
      </c>
      <c r="J21" s="53" t="s">
        <v>5</v>
      </c>
    </row>
    <row r="22" spans="1:10" ht="18" customHeight="1">
      <c r="A22" s="3"/>
      <c r="B22" s="7" t="s">
        <v>36</v>
      </c>
      <c r="C22" s="7"/>
      <c r="D22" s="22">
        <v>7380</v>
      </c>
      <c r="E22" s="29" t="s">
        <v>30</v>
      </c>
      <c r="F22" s="29"/>
      <c r="G22" s="45">
        <f>COUNTIF(O41:O85,"サービス計画有無無")</f>
        <v>1</v>
      </c>
      <c r="H22" s="7" t="s">
        <v>14</v>
      </c>
      <c r="I22" s="57">
        <f t="shared" si="0"/>
        <v>7380</v>
      </c>
      <c r="J22" s="7" t="s">
        <v>23</v>
      </c>
    </row>
    <row r="23" spans="1:10" ht="18" customHeight="1">
      <c r="A23" s="3"/>
      <c r="B23" s="13"/>
      <c r="C23" s="13" t="s">
        <v>32</v>
      </c>
      <c r="D23" s="23">
        <v>160</v>
      </c>
      <c r="E23" s="23"/>
      <c r="F23" s="38" t="s">
        <v>34</v>
      </c>
      <c r="G23" s="46">
        <f>G22</f>
        <v>1</v>
      </c>
      <c r="H23" s="53" t="s">
        <v>35</v>
      </c>
      <c r="I23" s="58">
        <f t="shared" si="0"/>
        <v>160</v>
      </c>
      <c r="J23" s="53" t="s">
        <v>5</v>
      </c>
    </row>
    <row r="24" spans="1:10" ht="18" customHeight="1">
      <c r="A24" s="3"/>
      <c r="B24" s="7" t="s">
        <v>37</v>
      </c>
      <c r="C24" s="7"/>
      <c r="D24" s="22">
        <v>7380</v>
      </c>
      <c r="E24" s="29" t="s">
        <v>30</v>
      </c>
      <c r="F24" s="29"/>
      <c r="G24" s="45">
        <f>COUNTIF(O41:O85,"サービス計画無有無")</f>
        <v>0</v>
      </c>
      <c r="H24" s="7" t="s">
        <v>14</v>
      </c>
      <c r="I24" s="57">
        <f t="shared" si="0"/>
        <v>0</v>
      </c>
      <c r="J24" s="7" t="s">
        <v>23</v>
      </c>
    </row>
    <row r="25" spans="1:10" ht="18" customHeight="1">
      <c r="A25" s="3"/>
      <c r="B25" s="13"/>
      <c r="C25" s="13" t="s">
        <v>32</v>
      </c>
      <c r="D25" s="23">
        <v>160</v>
      </c>
      <c r="E25" s="23"/>
      <c r="F25" s="38" t="s">
        <v>34</v>
      </c>
      <c r="G25" s="46">
        <f>G24</f>
        <v>0</v>
      </c>
      <c r="H25" s="53" t="s">
        <v>35</v>
      </c>
      <c r="I25" s="58">
        <f t="shared" si="0"/>
        <v>0</v>
      </c>
      <c r="J25" s="53" t="s">
        <v>5</v>
      </c>
    </row>
    <row r="26" spans="1:10" ht="18" customHeight="1">
      <c r="A26" s="3"/>
      <c r="B26" s="7" t="s">
        <v>38</v>
      </c>
      <c r="C26" s="7"/>
      <c r="D26" s="22">
        <v>10440</v>
      </c>
      <c r="E26" s="29" t="s">
        <v>30</v>
      </c>
      <c r="F26" s="29"/>
      <c r="G26" s="45">
        <f>COUNTIF(O41:O85,"サービス計画無無有")</f>
        <v>0</v>
      </c>
      <c r="H26" s="7" t="s">
        <v>14</v>
      </c>
      <c r="I26" s="57">
        <f t="shared" si="0"/>
        <v>0</v>
      </c>
      <c r="J26" s="7" t="s">
        <v>23</v>
      </c>
    </row>
    <row r="27" spans="1:10" ht="18" customHeight="1">
      <c r="A27" s="3"/>
      <c r="B27" s="13"/>
      <c r="C27" s="13" t="s">
        <v>32</v>
      </c>
      <c r="D27" s="24">
        <v>220</v>
      </c>
      <c r="E27" s="24"/>
      <c r="F27" s="39" t="s">
        <v>34</v>
      </c>
      <c r="G27" s="46">
        <f>G26</f>
        <v>0</v>
      </c>
      <c r="H27" s="53" t="s">
        <v>35</v>
      </c>
      <c r="I27" s="58">
        <f t="shared" si="0"/>
        <v>0</v>
      </c>
      <c r="J27" s="61" t="s">
        <v>5</v>
      </c>
    </row>
    <row r="28" spans="1:10" ht="18" customHeight="1">
      <c r="A28" s="7" t="s">
        <v>40</v>
      </c>
      <c r="B28" s="7"/>
      <c r="C28" s="7"/>
      <c r="D28" s="22">
        <v>4310</v>
      </c>
      <c r="E28" s="29" t="s">
        <v>30</v>
      </c>
      <c r="F28" s="29"/>
      <c r="G28" s="45">
        <f>COUNTIF(O41:O85,"ケアマネジメント無無無")</f>
        <v>0</v>
      </c>
      <c r="H28" s="7" t="s">
        <v>14</v>
      </c>
      <c r="I28" s="57">
        <f t="shared" si="0"/>
        <v>0</v>
      </c>
      <c r="J28" s="7" t="s">
        <v>23</v>
      </c>
    </row>
    <row r="29" spans="1:10" ht="18" customHeight="1">
      <c r="A29" s="3"/>
      <c r="B29" s="13"/>
      <c r="C29" s="13" t="s">
        <v>32</v>
      </c>
      <c r="D29" s="23">
        <v>90</v>
      </c>
      <c r="E29" s="23"/>
      <c r="F29" s="38" t="s">
        <v>34</v>
      </c>
      <c r="G29" s="46">
        <f>G28</f>
        <v>0</v>
      </c>
      <c r="H29" s="53" t="s">
        <v>35</v>
      </c>
      <c r="I29" s="58">
        <f t="shared" si="0"/>
        <v>0</v>
      </c>
      <c r="J29" s="53" t="s">
        <v>5</v>
      </c>
    </row>
    <row r="30" spans="1:10" ht="18" customHeight="1">
      <c r="A30" s="3"/>
      <c r="B30" s="7" t="s">
        <v>36</v>
      </c>
      <c r="C30" s="7"/>
      <c r="D30" s="22">
        <v>7380</v>
      </c>
      <c r="E30" s="29" t="s">
        <v>30</v>
      </c>
      <c r="F30" s="29"/>
      <c r="G30" s="45">
        <f>COUNTIF(O41:O85,"ケアマネジメント有無無")</f>
        <v>0</v>
      </c>
      <c r="H30" s="7" t="s">
        <v>14</v>
      </c>
      <c r="I30" s="57">
        <f t="shared" si="0"/>
        <v>0</v>
      </c>
      <c r="J30" s="7" t="s">
        <v>23</v>
      </c>
    </row>
    <row r="31" spans="1:10" ht="18" customHeight="1">
      <c r="A31" s="3"/>
      <c r="B31" s="13"/>
      <c r="C31" s="13" t="s">
        <v>32</v>
      </c>
      <c r="D31" s="23">
        <v>160</v>
      </c>
      <c r="E31" s="23"/>
      <c r="F31" s="38" t="s">
        <v>34</v>
      </c>
      <c r="G31" s="46">
        <f>G30</f>
        <v>0</v>
      </c>
      <c r="H31" s="53" t="s">
        <v>35</v>
      </c>
      <c r="I31" s="58">
        <f t="shared" si="0"/>
        <v>0</v>
      </c>
      <c r="J31" s="53" t="s">
        <v>5</v>
      </c>
    </row>
    <row r="32" spans="1:10" ht="18" customHeight="1">
      <c r="A32" s="3"/>
      <c r="B32" s="7" t="s">
        <v>37</v>
      </c>
      <c r="C32" s="7"/>
      <c r="D32" s="22">
        <v>7380</v>
      </c>
      <c r="E32" s="29" t="s">
        <v>30</v>
      </c>
      <c r="F32" s="29"/>
      <c r="G32" s="45">
        <f>COUNTIF(O41:O85,"ケアマネジメント無有無")</f>
        <v>0</v>
      </c>
      <c r="H32" s="7" t="s">
        <v>14</v>
      </c>
      <c r="I32" s="57">
        <f t="shared" si="0"/>
        <v>0</v>
      </c>
      <c r="J32" s="7" t="s">
        <v>23</v>
      </c>
    </row>
    <row r="33" spans="1:15" ht="18" customHeight="1">
      <c r="A33" s="3"/>
      <c r="B33" s="13"/>
      <c r="C33" s="13" t="s">
        <v>32</v>
      </c>
      <c r="D33" s="23">
        <v>160</v>
      </c>
      <c r="E33" s="23"/>
      <c r="F33" s="38" t="s">
        <v>34</v>
      </c>
      <c r="G33" s="46">
        <f>G32</f>
        <v>0</v>
      </c>
      <c r="H33" s="53" t="s">
        <v>35</v>
      </c>
      <c r="I33" s="58">
        <f t="shared" si="0"/>
        <v>0</v>
      </c>
      <c r="J33" s="53" t="s">
        <v>5</v>
      </c>
    </row>
    <row r="34" spans="1:15" ht="18" customHeight="1">
      <c r="A34" s="3"/>
      <c r="B34" s="7" t="s">
        <v>38</v>
      </c>
      <c r="C34" s="7"/>
      <c r="D34" s="22">
        <v>10440</v>
      </c>
      <c r="E34" s="29" t="s">
        <v>30</v>
      </c>
      <c r="F34" s="29"/>
      <c r="G34" s="45">
        <f>COUNTIF(O41:O85,"ケアマネジメント無無有")</f>
        <v>1</v>
      </c>
      <c r="H34" s="7" t="s">
        <v>14</v>
      </c>
      <c r="I34" s="57">
        <f t="shared" si="0"/>
        <v>10440</v>
      </c>
      <c r="J34" s="7" t="s">
        <v>23</v>
      </c>
    </row>
    <row r="35" spans="1:15" ht="18" customHeight="1">
      <c r="A35" s="3"/>
      <c r="B35" s="13"/>
      <c r="C35" s="13" t="s">
        <v>32</v>
      </c>
      <c r="D35" s="24">
        <v>220</v>
      </c>
      <c r="E35" s="24"/>
      <c r="F35" s="39" t="s">
        <v>34</v>
      </c>
      <c r="G35" s="46">
        <f>G34</f>
        <v>1</v>
      </c>
      <c r="H35" s="53" t="s">
        <v>35</v>
      </c>
      <c r="I35" s="58">
        <f t="shared" si="0"/>
        <v>220</v>
      </c>
      <c r="J35" s="61" t="s">
        <v>5</v>
      </c>
    </row>
    <row r="36" spans="1:15" ht="20.100000000000001" customHeight="1">
      <c r="A36" s="8"/>
      <c r="B36" s="8"/>
      <c r="C36" s="16"/>
      <c r="D36" s="16"/>
      <c r="E36" s="16"/>
      <c r="F36" s="16"/>
      <c r="G36" s="47"/>
      <c r="H36" s="54"/>
      <c r="I36" s="59"/>
    </row>
    <row r="37" spans="1:15" ht="20.100000000000001" customHeight="1">
      <c r="C37" s="17" t="s">
        <v>42</v>
      </c>
      <c r="D37" s="25">
        <f>D17</f>
        <v>17820</v>
      </c>
      <c r="E37" s="30" t="s">
        <v>23</v>
      </c>
      <c r="F37" s="40" t="s">
        <v>44</v>
      </c>
      <c r="G37" s="48"/>
      <c r="H37" s="55">
        <f>ROUNDDOWN(D37/110*10,0)</f>
        <v>1620</v>
      </c>
      <c r="I37" s="55"/>
      <c r="J37" s="62" t="s">
        <v>43</v>
      </c>
    </row>
    <row r="38" spans="1:15" ht="20.100000000000001" customHeight="1">
      <c r="A38" s="9"/>
      <c r="B38" s="9"/>
      <c r="C38" s="18"/>
      <c r="D38" s="26"/>
      <c r="E38" s="26"/>
      <c r="F38" s="41" t="s">
        <v>29</v>
      </c>
      <c r="G38" s="49"/>
      <c r="H38" s="55">
        <f>I21+I23+I25+I27+I29+I31+I33+I35</f>
        <v>380</v>
      </c>
      <c r="I38" s="55"/>
      <c r="J38" s="63" t="s">
        <v>43</v>
      </c>
    </row>
    <row r="39" spans="1:15" ht="9" customHeight="1">
      <c r="A39" s="3"/>
      <c r="B39" s="3"/>
      <c r="C39" s="3"/>
      <c r="D39" s="3"/>
      <c r="E39" s="3"/>
      <c r="F39" s="3"/>
      <c r="G39" s="3"/>
      <c r="H39" s="3"/>
    </row>
    <row r="40" spans="1:15" ht="30" customHeight="1">
      <c r="A40" s="10" t="s">
        <v>13</v>
      </c>
      <c r="B40" s="14" t="s">
        <v>1</v>
      </c>
      <c r="C40" s="10" t="s">
        <v>22</v>
      </c>
      <c r="D40" s="27" t="s">
        <v>12</v>
      </c>
      <c r="E40" s="31" t="s">
        <v>27</v>
      </c>
      <c r="F40" s="42"/>
      <c r="G40" s="50" t="s">
        <v>45</v>
      </c>
      <c r="H40" s="50" t="s">
        <v>46</v>
      </c>
      <c r="I40" s="60" t="s">
        <v>47</v>
      </c>
      <c r="J40" s="64"/>
      <c r="K40" s="66" t="s">
        <v>49</v>
      </c>
      <c r="L40" s="66"/>
      <c r="M40" s="69"/>
      <c r="N40" s="69"/>
      <c r="O40" s="71" t="s">
        <v>50</v>
      </c>
    </row>
    <row r="41" spans="1:15" ht="20.100000000000001" customHeight="1">
      <c r="A41" s="11">
        <v>1</v>
      </c>
      <c r="B41" s="15" t="s">
        <v>51</v>
      </c>
      <c r="C41" s="19" t="s">
        <v>33</v>
      </c>
      <c r="D41" s="28" t="s">
        <v>39</v>
      </c>
      <c r="E41" s="32" t="s">
        <v>52</v>
      </c>
      <c r="F41" s="43"/>
      <c r="G41" s="51" t="s">
        <v>53</v>
      </c>
      <c r="H41" s="51" t="s">
        <v>54</v>
      </c>
      <c r="I41" s="51" t="s">
        <v>54</v>
      </c>
      <c r="J41" s="65" t="str">
        <f t="shared" ref="J41:J85" si="1">IF(E41="","",IF(K41="加算を見直してください。","▲",IF(L41="未入力があります。全て入力してください。","▲","")))</f>
        <v/>
      </c>
      <c r="K41" s="67" t="str">
        <f t="shared" ref="K41:K85" si="2">IF(M41&gt;0,IF(I41="有","加算を見直してください。",IF(M41=2,"加算を見直してください。","")))</f>
        <v/>
      </c>
      <c r="L41" s="68" t="str">
        <f t="shared" ref="L41:L85" si="3">IF(E41="","",IF(N41=0,"","未入力があります。全て入力してください。"))</f>
        <v/>
      </c>
      <c r="M41" s="70">
        <f t="shared" ref="M41:M85" si="4">COUNTIF(G41:H41,"有")</f>
        <v>1</v>
      </c>
      <c r="N41" s="70">
        <f t="shared" ref="N41:N85" si="5">COUNTBLANK(G41:I41)</f>
        <v>0</v>
      </c>
      <c r="O41" s="70" t="str">
        <f t="shared" ref="O41:O85" si="6">CONCATENATE(E41,G41,H41,I41)</f>
        <v>サービス計画有無無</v>
      </c>
    </row>
    <row r="42" spans="1:15" ht="20.100000000000001" customHeight="1">
      <c r="A42" s="11">
        <v>2</v>
      </c>
      <c r="B42" s="15" t="s">
        <v>55</v>
      </c>
      <c r="C42" s="19" t="s">
        <v>56</v>
      </c>
      <c r="D42" s="28" t="s">
        <v>57</v>
      </c>
      <c r="E42" s="32" t="s">
        <v>41</v>
      </c>
      <c r="F42" s="43"/>
      <c r="G42" s="51" t="s">
        <v>53</v>
      </c>
      <c r="H42" s="51" t="s">
        <v>53</v>
      </c>
      <c r="I42" s="51" t="s">
        <v>54</v>
      </c>
      <c r="J42" s="65" t="str">
        <f t="shared" si="1"/>
        <v>▲</v>
      </c>
      <c r="K42" s="67" t="str">
        <f t="shared" si="2"/>
        <v>加算を見直してください。</v>
      </c>
      <c r="L42" s="68" t="str">
        <f t="shared" si="3"/>
        <v/>
      </c>
      <c r="M42" s="70">
        <f t="shared" si="4"/>
        <v>2</v>
      </c>
      <c r="N42" s="70">
        <f t="shared" si="5"/>
        <v>0</v>
      </c>
      <c r="O42" s="70" t="str">
        <f t="shared" si="6"/>
        <v>ケアマネジメント有有無</v>
      </c>
    </row>
    <row r="43" spans="1:15" ht="20.100000000000001" customHeight="1">
      <c r="A43" s="11">
        <v>3</v>
      </c>
      <c r="B43" s="15" t="s">
        <v>58</v>
      </c>
      <c r="C43" s="19" t="s">
        <v>9</v>
      </c>
      <c r="D43" s="28" t="s">
        <v>59</v>
      </c>
      <c r="E43" s="32" t="s">
        <v>52</v>
      </c>
      <c r="F43" s="43"/>
      <c r="G43" s="51"/>
      <c r="H43" s="51" t="s">
        <v>53</v>
      </c>
      <c r="I43" s="51"/>
      <c r="J43" s="65" t="str">
        <f t="shared" si="1"/>
        <v>▲</v>
      </c>
      <c r="K43" s="67" t="str">
        <f t="shared" si="2"/>
        <v/>
      </c>
      <c r="L43" s="68" t="str">
        <f t="shared" si="3"/>
        <v>未入力があります。全て入力してください。</v>
      </c>
      <c r="M43" s="70">
        <f t="shared" si="4"/>
        <v>1</v>
      </c>
      <c r="N43" s="70">
        <f t="shared" si="5"/>
        <v>2</v>
      </c>
      <c r="O43" s="70" t="str">
        <f t="shared" si="6"/>
        <v>サービス計画有</v>
      </c>
    </row>
    <row r="44" spans="1:15" ht="20.100000000000001" customHeight="1">
      <c r="A44" s="11">
        <v>4</v>
      </c>
      <c r="B44" s="15" t="s">
        <v>48</v>
      </c>
      <c r="C44" s="19" t="s">
        <v>8</v>
      </c>
      <c r="D44" s="28" t="s">
        <v>31</v>
      </c>
      <c r="E44" s="32" t="s">
        <v>41</v>
      </c>
      <c r="F44" s="43"/>
      <c r="G44" s="51" t="s">
        <v>53</v>
      </c>
      <c r="H44" s="51" t="s">
        <v>54</v>
      </c>
      <c r="I44" s="51" t="s">
        <v>53</v>
      </c>
      <c r="J44" s="65" t="str">
        <f t="shared" si="1"/>
        <v>▲</v>
      </c>
      <c r="K44" s="67" t="str">
        <f t="shared" si="2"/>
        <v>加算を見直してください。</v>
      </c>
      <c r="L44" s="68" t="str">
        <f t="shared" si="3"/>
        <v/>
      </c>
      <c r="M44" s="70">
        <f t="shared" si="4"/>
        <v>1</v>
      </c>
      <c r="N44" s="70">
        <f t="shared" si="5"/>
        <v>0</v>
      </c>
      <c r="O44" s="70" t="str">
        <f t="shared" si="6"/>
        <v>ケアマネジメント有無有</v>
      </c>
    </row>
    <row r="45" spans="1:15" ht="20.100000000000001" customHeight="1">
      <c r="A45" s="11">
        <v>5</v>
      </c>
      <c r="B45" s="15" t="s">
        <v>20</v>
      </c>
      <c r="C45" s="19" t="s">
        <v>60</v>
      </c>
      <c r="D45" s="28" t="s">
        <v>18</v>
      </c>
      <c r="E45" s="32" t="s">
        <v>41</v>
      </c>
      <c r="F45" s="43"/>
      <c r="G45" s="51" t="s">
        <v>54</v>
      </c>
      <c r="H45" s="51" t="s">
        <v>54</v>
      </c>
      <c r="I45" s="51" t="s">
        <v>53</v>
      </c>
      <c r="J45" s="65" t="str">
        <f t="shared" si="1"/>
        <v/>
      </c>
      <c r="K45" s="67" t="b">
        <f t="shared" si="2"/>
        <v>0</v>
      </c>
      <c r="L45" s="68" t="str">
        <f t="shared" si="3"/>
        <v/>
      </c>
      <c r="M45" s="70">
        <f t="shared" si="4"/>
        <v>0</v>
      </c>
      <c r="N45" s="70">
        <f t="shared" si="5"/>
        <v>0</v>
      </c>
      <c r="O45" s="70" t="str">
        <f t="shared" si="6"/>
        <v>ケアマネジメント無無有</v>
      </c>
    </row>
    <row r="46" spans="1:15" ht="20.100000000000001" customHeight="1">
      <c r="A46" s="11">
        <v>6</v>
      </c>
      <c r="B46" s="15"/>
      <c r="C46" s="19"/>
      <c r="D46" s="28"/>
      <c r="E46" s="32"/>
      <c r="F46" s="43"/>
      <c r="G46" s="51" t="s">
        <v>54</v>
      </c>
      <c r="H46" s="51" t="s">
        <v>54</v>
      </c>
      <c r="I46" s="51" t="s">
        <v>54</v>
      </c>
      <c r="J46" s="65" t="str">
        <f t="shared" si="1"/>
        <v/>
      </c>
      <c r="K46" s="67" t="b">
        <f t="shared" si="2"/>
        <v>0</v>
      </c>
      <c r="L46" s="68" t="str">
        <f t="shared" si="3"/>
        <v/>
      </c>
      <c r="M46" s="70">
        <f t="shared" si="4"/>
        <v>0</v>
      </c>
      <c r="N46" s="70">
        <f t="shared" si="5"/>
        <v>0</v>
      </c>
      <c r="O46" s="70" t="str">
        <f t="shared" si="6"/>
        <v>無無無</v>
      </c>
    </row>
    <row r="47" spans="1:15" ht="20.100000000000001" customHeight="1">
      <c r="A47" s="11">
        <v>7</v>
      </c>
      <c r="B47" s="15"/>
      <c r="C47" s="19"/>
      <c r="D47" s="28"/>
      <c r="E47" s="32"/>
      <c r="F47" s="43"/>
      <c r="G47" s="51" t="s">
        <v>54</v>
      </c>
      <c r="H47" s="51" t="s">
        <v>54</v>
      </c>
      <c r="I47" s="51" t="s">
        <v>54</v>
      </c>
      <c r="J47" s="65" t="str">
        <f t="shared" si="1"/>
        <v/>
      </c>
      <c r="K47" s="67" t="b">
        <f t="shared" si="2"/>
        <v>0</v>
      </c>
      <c r="L47" s="68" t="str">
        <f t="shared" si="3"/>
        <v/>
      </c>
      <c r="M47" s="70">
        <f t="shared" si="4"/>
        <v>0</v>
      </c>
      <c r="N47" s="70">
        <f t="shared" si="5"/>
        <v>0</v>
      </c>
      <c r="O47" s="70" t="str">
        <f t="shared" si="6"/>
        <v>無無無</v>
      </c>
    </row>
    <row r="48" spans="1:15" ht="20.100000000000001" customHeight="1">
      <c r="A48" s="11">
        <v>8</v>
      </c>
      <c r="B48" s="15"/>
      <c r="C48" s="19"/>
      <c r="D48" s="28"/>
      <c r="E48" s="32"/>
      <c r="F48" s="43"/>
      <c r="G48" s="51" t="s">
        <v>54</v>
      </c>
      <c r="H48" s="51" t="s">
        <v>54</v>
      </c>
      <c r="I48" s="51" t="s">
        <v>54</v>
      </c>
      <c r="J48" s="65" t="str">
        <f t="shared" si="1"/>
        <v/>
      </c>
      <c r="K48" s="67" t="b">
        <f t="shared" si="2"/>
        <v>0</v>
      </c>
      <c r="L48" s="68" t="str">
        <f t="shared" si="3"/>
        <v/>
      </c>
      <c r="M48" s="70">
        <f t="shared" si="4"/>
        <v>0</v>
      </c>
      <c r="N48" s="70">
        <f t="shared" si="5"/>
        <v>0</v>
      </c>
      <c r="O48" s="70" t="str">
        <f t="shared" si="6"/>
        <v>無無無</v>
      </c>
    </row>
    <row r="49" spans="1:15" ht="20.100000000000001" customHeight="1">
      <c r="A49" s="11">
        <v>9</v>
      </c>
      <c r="B49" s="15"/>
      <c r="C49" s="19"/>
      <c r="D49" s="28"/>
      <c r="E49" s="32"/>
      <c r="F49" s="43"/>
      <c r="G49" s="51" t="s">
        <v>54</v>
      </c>
      <c r="H49" s="51" t="s">
        <v>54</v>
      </c>
      <c r="I49" s="51" t="s">
        <v>54</v>
      </c>
      <c r="J49" s="65" t="str">
        <f t="shared" si="1"/>
        <v/>
      </c>
      <c r="K49" s="67" t="b">
        <f t="shared" si="2"/>
        <v>0</v>
      </c>
      <c r="L49" s="68" t="str">
        <f t="shared" si="3"/>
        <v/>
      </c>
      <c r="M49" s="70">
        <f t="shared" si="4"/>
        <v>0</v>
      </c>
      <c r="N49" s="70">
        <f t="shared" si="5"/>
        <v>0</v>
      </c>
      <c r="O49" s="70" t="str">
        <f t="shared" si="6"/>
        <v>無無無</v>
      </c>
    </row>
    <row r="50" spans="1:15" ht="20.100000000000001" customHeight="1">
      <c r="A50" s="11">
        <v>10</v>
      </c>
      <c r="B50" s="15"/>
      <c r="C50" s="19"/>
      <c r="D50" s="28"/>
      <c r="E50" s="32"/>
      <c r="F50" s="43"/>
      <c r="G50" s="51" t="s">
        <v>54</v>
      </c>
      <c r="H50" s="51" t="s">
        <v>54</v>
      </c>
      <c r="I50" s="51" t="s">
        <v>54</v>
      </c>
      <c r="J50" s="65" t="str">
        <f t="shared" si="1"/>
        <v/>
      </c>
      <c r="K50" s="67" t="b">
        <f t="shared" si="2"/>
        <v>0</v>
      </c>
      <c r="L50" s="68" t="str">
        <f t="shared" si="3"/>
        <v/>
      </c>
      <c r="M50" s="70">
        <f t="shared" si="4"/>
        <v>0</v>
      </c>
      <c r="N50" s="70">
        <f t="shared" si="5"/>
        <v>0</v>
      </c>
      <c r="O50" s="70" t="str">
        <f t="shared" si="6"/>
        <v>無無無</v>
      </c>
    </row>
    <row r="51" spans="1:15" ht="20.100000000000001" customHeight="1">
      <c r="A51" s="11">
        <v>11</v>
      </c>
      <c r="B51" s="15"/>
      <c r="C51" s="19"/>
      <c r="D51" s="28"/>
      <c r="E51" s="32"/>
      <c r="F51" s="43"/>
      <c r="G51" s="51" t="s">
        <v>54</v>
      </c>
      <c r="H51" s="51" t="s">
        <v>54</v>
      </c>
      <c r="I51" s="51" t="s">
        <v>54</v>
      </c>
      <c r="J51" s="65" t="str">
        <f t="shared" si="1"/>
        <v/>
      </c>
      <c r="K51" s="67" t="b">
        <f t="shared" si="2"/>
        <v>0</v>
      </c>
      <c r="L51" s="68" t="str">
        <f t="shared" si="3"/>
        <v/>
      </c>
      <c r="M51" s="70">
        <f t="shared" si="4"/>
        <v>0</v>
      </c>
      <c r="N51" s="70">
        <f t="shared" si="5"/>
        <v>0</v>
      </c>
      <c r="O51" s="70" t="str">
        <f t="shared" si="6"/>
        <v>無無無</v>
      </c>
    </row>
    <row r="52" spans="1:15" ht="20.100000000000001" customHeight="1">
      <c r="A52" s="11">
        <v>12</v>
      </c>
      <c r="B52" s="15"/>
      <c r="C52" s="19"/>
      <c r="D52" s="28"/>
      <c r="E52" s="32"/>
      <c r="F52" s="43"/>
      <c r="G52" s="51" t="s">
        <v>54</v>
      </c>
      <c r="H52" s="51" t="s">
        <v>54</v>
      </c>
      <c r="I52" s="51" t="s">
        <v>54</v>
      </c>
      <c r="J52" s="65" t="str">
        <f t="shared" si="1"/>
        <v/>
      </c>
      <c r="K52" s="67" t="b">
        <f t="shared" si="2"/>
        <v>0</v>
      </c>
      <c r="L52" s="68" t="str">
        <f t="shared" si="3"/>
        <v/>
      </c>
      <c r="M52" s="70">
        <f t="shared" si="4"/>
        <v>0</v>
      </c>
      <c r="N52" s="70">
        <f t="shared" si="5"/>
        <v>0</v>
      </c>
      <c r="O52" s="70" t="str">
        <f t="shared" si="6"/>
        <v>無無無</v>
      </c>
    </row>
    <row r="53" spans="1:15" ht="20.100000000000001" customHeight="1">
      <c r="A53" s="11">
        <v>13</v>
      </c>
      <c r="B53" s="15"/>
      <c r="C53" s="19"/>
      <c r="D53" s="28"/>
      <c r="E53" s="32"/>
      <c r="F53" s="43"/>
      <c r="G53" s="51" t="s">
        <v>54</v>
      </c>
      <c r="H53" s="51" t="s">
        <v>54</v>
      </c>
      <c r="I53" s="51" t="s">
        <v>54</v>
      </c>
      <c r="J53" s="65" t="str">
        <f t="shared" si="1"/>
        <v/>
      </c>
      <c r="K53" s="67" t="b">
        <f t="shared" si="2"/>
        <v>0</v>
      </c>
      <c r="L53" s="68" t="str">
        <f t="shared" si="3"/>
        <v/>
      </c>
      <c r="M53" s="70">
        <f t="shared" si="4"/>
        <v>0</v>
      </c>
      <c r="N53" s="70">
        <f t="shared" si="5"/>
        <v>0</v>
      </c>
      <c r="O53" s="70" t="str">
        <f t="shared" si="6"/>
        <v>無無無</v>
      </c>
    </row>
    <row r="54" spans="1:15" ht="20.100000000000001" customHeight="1">
      <c r="A54" s="11">
        <v>14</v>
      </c>
      <c r="B54" s="15"/>
      <c r="C54" s="19"/>
      <c r="D54" s="28"/>
      <c r="E54" s="32"/>
      <c r="F54" s="43"/>
      <c r="G54" s="51" t="s">
        <v>54</v>
      </c>
      <c r="H54" s="51" t="s">
        <v>54</v>
      </c>
      <c r="I54" s="51" t="s">
        <v>54</v>
      </c>
      <c r="J54" s="65" t="str">
        <f t="shared" si="1"/>
        <v/>
      </c>
      <c r="K54" s="67" t="b">
        <f t="shared" si="2"/>
        <v>0</v>
      </c>
      <c r="L54" s="68" t="str">
        <f t="shared" si="3"/>
        <v/>
      </c>
      <c r="M54" s="70">
        <f t="shared" si="4"/>
        <v>0</v>
      </c>
      <c r="N54" s="70">
        <f t="shared" si="5"/>
        <v>0</v>
      </c>
      <c r="O54" s="70" t="str">
        <f t="shared" si="6"/>
        <v>無無無</v>
      </c>
    </row>
    <row r="55" spans="1:15" ht="20.100000000000001" customHeight="1">
      <c r="A55" s="11">
        <v>15</v>
      </c>
      <c r="B55" s="15"/>
      <c r="C55" s="19"/>
      <c r="D55" s="28"/>
      <c r="E55" s="32"/>
      <c r="F55" s="43"/>
      <c r="G55" s="51" t="s">
        <v>54</v>
      </c>
      <c r="H55" s="51" t="s">
        <v>54</v>
      </c>
      <c r="I55" s="51" t="s">
        <v>54</v>
      </c>
      <c r="J55" s="65" t="str">
        <f t="shared" si="1"/>
        <v/>
      </c>
      <c r="K55" s="67" t="b">
        <f t="shared" si="2"/>
        <v>0</v>
      </c>
      <c r="L55" s="68" t="str">
        <f t="shared" si="3"/>
        <v/>
      </c>
      <c r="M55" s="70">
        <f t="shared" si="4"/>
        <v>0</v>
      </c>
      <c r="N55" s="70">
        <f t="shared" si="5"/>
        <v>0</v>
      </c>
      <c r="O55" s="70" t="str">
        <f t="shared" si="6"/>
        <v>無無無</v>
      </c>
    </row>
    <row r="56" spans="1:15" ht="20.100000000000001" customHeight="1">
      <c r="A56" s="11">
        <v>16</v>
      </c>
      <c r="B56" s="15"/>
      <c r="C56" s="19"/>
      <c r="D56" s="28"/>
      <c r="E56" s="32"/>
      <c r="F56" s="43"/>
      <c r="G56" s="51" t="s">
        <v>54</v>
      </c>
      <c r="H56" s="51" t="s">
        <v>54</v>
      </c>
      <c r="I56" s="51" t="s">
        <v>54</v>
      </c>
      <c r="J56" s="65" t="str">
        <f t="shared" si="1"/>
        <v/>
      </c>
      <c r="K56" s="67" t="b">
        <f t="shared" si="2"/>
        <v>0</v>
      </c>
      <c r="L56" s="68" t="str">
        <f t="shared" si="3"/>
        <v/>
      </c>
      <c r="M56" s="70">
        <f t="shared" si="4"/>
        <v>0</v>
      </c>
      <c r="N56" s="70">
        <f t="shared" si="5"/>
        <v>0</v>
      </c>
      <c r="O56" s="70" t="str">
        <f t="shared" si="6"/>
        <v>無無無</v>
      </c>
    </row>
    <row r="57" spans="1:15" ht="20.100000000000001" customHeight="1">
      <c r="A57" s="11">
        <v>17</v>
      </c>
      <c r="B57" s="15"/>
      <c r="C57" s="19"/>
      <c r="D57" s="28"/>
      <c r="E57" s="32"/>
      <c r="F57" s="43"/>
      <c r="G57" s="51" t="s">
        <v>54</v>
      </c>
      <c r="H57" s="51" t="s">
        <v>54</v>
      </c>
      <c r="I57" s="51" t="s">
        <v>54</v>
      </c>
      <c r="J57" s="65" t="str">
        <f t="shared" si="1"/>
        <v/>
      </c>
      <c r="K57" s="67" t="b">
        <f t="shared" si="2"/>
        <v>0</v>
      </c>
      <c r="L57" s="68" t="str">
        <f t="shared" si="3"/>
        <v/>
      </c>
      <c r="M57" s="70">
        <f t="shared" si="4"/>
        <v>0</v>
      </c>
      <c r="N57" s="70">
        <f t="shared" si="5"/>
        <v>0</v>
      </c>
      <c r="O57" s="70" t="str">
        <f t="shared" si="6"/>
        <v>無無無</v>
      </c>
    </row>
    <row r="58" spans="1:15" ht="20.100000000000001" customHeight="1">
      <c r="A58" s="11">
        <v>18</v>
      </c>
      <c r="B58" s="15"/>
      <c r="C58" s="19"/>
      <c r="D58" s="28"/>
      <c r="E58" s="32"/>
      <c r="F58" s="43"/>
      <c r="G58" s="51" t="s">
        <v>54</v>
      </c>
      <c r="H58" s="51" t="s">
        <v>54</v>
      </c>
      <c r="I58" s="51" t="s">
        <v>54</v>
      </c>
      <c r="J58" s="65" t="str">
        <f t="shared" si="1"/>
        <v/>
      </c>
      <c r="K58" s="67" t="b">
        <f t="shared" si="2"/>
        <v>0</v>
      </c>
      <c r="L58" s="68" t="str">
        <f t="shared" si="3"/>
        <v/>
      </c>
      <c r="M58" s="70">
        <f t="shared" si="4"/>
        <v>0</v>
      </c>
      <c r="N58" s="70">
        <f t="shared" si="5"/>
        <v>0</v>
      </c>
      <c r="O58" s="70" t="str">
        <f t="shared" si="6"/>
        <v>無無無</v>
      </c>
    </row>
    <row r="59" spans="1:15" ht="20.100000000000001" customHeight="1">
      <c r="A59" s="11">
        <v>19</v>
      </c>
      <c r="B59" s="15"/>
      <c r="C59" s="19"/>
      <c r="D59" s="28"/>
      <c r="E59" s="32"/>
      <c r="F59" s="43"/>
      <c r="G59" s="51" t="s">
        <v>54</v>
      </c>
      <c r="H59" s="51" t="s">
        <v>54</v>
      </c>
      <c r="I59" s="51" t="s">
        <v>54</v>
      </c>
      <c r="J59" s="65" t="str">
        <f t="shared" si="1"/>
        <v/>
      </c>
      <c r="K59" s="67" t="b">
        <f t="shared" si="2"/>
        <v>0</v>
      </c>
      <c r="L59" s="68" t="str">
        <f t="shared" si="3"/>
        <v/>
      </c>
      <c r="M59" s="70">
        <f t="shared" si="4"/>
        <v>0</v>
      </c>
      <c r="N59" s="70">
        <f t="shared" si="5"/>
        <v>0</v>
      </c>
      <c r="O59" s="70" t="str">
        <f t="shared" si="6"/>
        <v>無無無</v>
      </c>
    </row>
    <row r="60" spans="1:15" ht="20.100000000000001" customHeight="1">
      <c r="A60" s="11">
        <v>20</v>
      </c>
      <c r="B60" s="15"/>
      <c r="C60" s="19"/>
      <c r="D60" s="28"/>
      <c r="E60" s="32"/>
      <c r="F60" s="43"/>
      <c r="G60" s="51" t="s">
        <v>54</v>
      </c>
      <c r="H60" s="51" t="s">
        <v>54</v>
      </c>
      <c r="I60" s="51" t="s">
        <v>54</v>
      </c>
      <c r="J60" s="65" t="str">
        <f t="shared" si="1"/>
        <v/>
      </c>
      <c r="K60" s="67" t="b">
        <f t="shared" si="2"/>
        <v>0</v>
      </c>
      <c r="L60" s="68" t="str">
        <f t="shared" si="3"/>
        <v/>
      </c>
      <c r="M60" s="70">
        <f t="shared" si="4"/>
        <v>0</v>
      </c>
      <c r="N60" s="70">
        <f t="shared" si="5"/>
        <v>0</v>
      </c>
      <c r="O60" s="70" t="str">
        <f t="shared" si="6"/>
        <v>無無無</v>
      </c>
    </row>
    <row r="61" spans="1:15" ht="20.100000000000001" customHeight="1">
      <c r="A61" s="11">
        <v>21</v>
      </c>
      <c r="B61" s="15"/>
      <c r="C61" s="19"/>
      <c r="D61" s="28"/>
      <c r="E61" s="32"/>
      <c r="F61" s="43"/>
      <c r="G61" s="51" t="s">
        <v>54</v>
      </c>
      <c r="H61" s="51" t="s">
        <v>54</v>
      </c>
      <c r="I61" s="51" t="s">
        <v>54</v>
      </c>
      <c r="J61" s="65" t="str">
        <f t="shared" si="1"/>
        <v/>
      </c>
      <c r="K61" s="67" t="b">
        <f t="shared" si="2"/>
        <v>0</v>
      </c>
      <c r="L61" s="68" t="str">
        <f t="shared" si="3"/>
        <v/>
      </c>
      <c r="M61" s="70">
        <f t="shared" si="4"/>
        <v>0</v>
      </c>
      <c r="N61" s="70">
        <f t="shared" si="5"/>
        <v>0</v>
      </c>
      <c r="O61" s="70" t="str">
        <f t="shared" si="6"/>
        <v>無無無</v>
      </c>
    </row>
    <row r="62" spans="1:15" ht="20.100000000000001" customHeight="1">
      <c r="A62" s="11">
        <v>22</v>
      </c>
      <c r="B62" s="15"/>
      <c r="C62" s="19"/>
      <c r="D62" s="28"/>
      <c r="E62" s="32"/>
      <c r="F62" s="43"/>
      <c r="G62" s="51" t="s">
        <v>54</v>
      </c>
      <c r="H62" s="51" t="s">
        <v>54</v>
      </c>
      <c r="I62" s="51" t="s">
        <v>54</v>
      </c>
      <c r="J62" s="65" t="str">
        <f t="shared" si="1"/>
        <v/>
      </c>
      <c r="K62" s="67" t="b">
        <f t="shared" si="2"/>
        <v>0</v>
      </c>
      <c r="L62" s="68" t="str">
        <f t="shared" si="3"/>
        <v/>
      </c>
      <c r="M62" s="70">
        <f t="shared" si="4"/>
        <v>0</v>
      </c>
      <c r="N62" s="70">
        <f t="shared" si="5"/>
        <v>0</v>
      </c>
      <c r="O62" s="70" t="str">
        <f t="shared" si="6"/>
        <v>無無無</v>
      </c>
    </row>
    <row r="63" spans="1:15" ht="20.100000000000001" customHeight="1">
      <c r="A63" s="11">
        <v>23</v>
      </c>
      <c r="B63" s="15"/>
      <c r="C63" s="19"/>
      <c r="D63" s="28"/>
      <c r="E63" s="32"/>
      <c r="F63" s="43"/>
      <c r="G63" s="51" t="s">
        <v>54</v>
      </c>
      <c r="H63" s="51" t="s">
        <v>54</v>
      </c>
      <c r="I63" s="51" t="s">
        <v>54</v>
      </c>
      <c r="J63" s="65" t="str">
        <f t="shared" si="1"/>
        <v/>
      </c>
      <c r="K63" s="67" t="b">
        <f t="shared" si="2"/>
        <v>0</v>
      </c>
      <c r="L63" s="68" t="str">
        <f t="shared" si="3"/>
        <v/>
      </c>
      <c r="M63" s="70">
        <f t="shared" si="4"/>
        <v>0</v>
      </c>
      <c r="N63" s="70">
        <f t="shared" si="5"/>
        <v>0</v>
      </c>
      <c r="O63" s="70" t="str">
        <f t="shared" si="6"/>
        <v>無無無</v>
      </c>
    </row>
    <row r="64" spans="1:15" ht="20.100000000000001" customHeight="1">
      <c r="A64" s="11">
        <v>24</v>
      </c>
      <c r="B64" s="15"/>
      <c r="C64" s="19"/>
      <c r="D64" s="28"/>
      <c r="E64" s="32"/>
      <c r="F64" s="43"/>
      <c r="G64" s="51" t="s">
        <v>54</v>
      </c>
      <c r="H64" s="51" t="s">
        <v>54</v>
      </c>
      <c r="I64" s="51" t="s">
        <v>54</v>
      </c>
      <c r="J64" s="65" t="str">
        <f t="shared" si="1"/>
        <v/>
      </c>
      <c r="K64" s="67" t="b">
        <f t="shared" si="2"/>
        <v>0</v>
      </c>
      <c r="L64" s="68" t="str">
        <f t="shared" si="3"/>
        <v/>
      </c>
      <c r="M64" s="70">
        <f t="shared" si="4"/>
        <v>0</v>
      </c>
      <c r="N64" s="70">
        <f t="shared" si="5"/>
        <v>0</v>
      </c>
      <c r="O64" s="70" t="str">
        <f t="shared" si="6"/>
        <v>無無無</v>
      </c>
    </row>
    <row r="65" spans="1:15" ht="20.100000000000001" customHeight="1">
      <c r="A65" s="11">
        <v>25</v>
      </c>
      <c r="B65" s="15"/>
      <c r="C65" s="19"/>
      <c r="D65" s="28"/>
      <c r="E65" s="32"/>
      <c r="F65" s="43"/>
      <c r="G65" s="51" t="s">
        <v>54</v>
      </c>
      <c r="H65" s="51" t="s">
        <v>54</v>
      </c>
      <c r="I65" s="51" t="s">
        <v>54</v>
      </c>
      <c r="J65" s="65" t="str">
        <f t="shared" si="1"/>
        <v/>
      </c>
      <c r="K65" s="67" t="b">
        <f t="shared" si="2"/>
        <v>0</v>
      </c>
      <c r="L65" s="68" t="str">
        <f t="shared" si="3"/>
        <v/>
      </c>
      <c r="M65" s="70">
        <f t="shared" si="4"/>
        <v>0</v>
      </c>
      <c r="N65" s="70">
        <f t="shared" si="5"/>
        <v>0</v>
      </c>
      <c r="O65" s="70" t="str">
        <f t="shared" si="6"/>
        <v>無無無</v>
      </c>
    </row>
    <row r="66" spans="1:15" ht="20.100000000000001" customHeight="1">
      <c r="A66" s="11">
        <v>26</v>
      </c>
      <c r="B66" s="15"/>
      <c r="C66" s="19"/>
      <c r="D66" s="28"/>
      <c r="E66" s="32"/>
      <c r="F66" s="43"/>
      <c r="G66" s="51" t="s">
        <v>54</v>
      </c>
      <c r="H66" s="51" t="s">
        <v>54</v>
      </c>
      <c r="I66" s="51" t="s">
        <v>54</v>
      </c>
      <c r="J66" s="65" t="str">
        <f t="shared" si="1"/>
        <v/>
      </c>
      <c r="K66" s="67" t="b">
        <f t="shared" si="2"/>
        <v>0</v>
      </c>
      <c r="L66" s="68" t="str">
        <f t="shared" si="3"/>
        <v/>
      </c>
      <c r="M66" s="70">
        <f t="shared" si="4"/>
        <v>0</v>
      </c>
      <c r="N66" s="70">
        <f t="shared" si="5"/>
        <v>0</v>
      </c>
      <c r="O66" s="70" t="str">
        <f t="shared" si="6"/>
        <v>無無無</v>
      </c>
    </row>
    <row r="67" spans="1:15" ht="20.100000000000001" customHeight="1">
      <c r="A67" s="11">
        <v>27</v>
      </c>
      <c r="B67" s="15"/>
      <c r="C67" s="19"/>
      <c r="D67" s="28"/>
      <c r="E67" s="32"/>
      <c r="F67" s="43"/>
      <c r="G67" s="51" t="s">
        <v>54</v>
      </c>
      <c r="H67" s="51" t="s">
        <v>54</v>
      </c>
      <c r="I67" s="51" t="s">
        <v>54</v>
      </c>
      <c r="J67" s="65" t="str">
        <f t="shared" si="1"/>
        <v/>
      </c>
      <c r="K67" s="67" t="b">
        <f t="shared" si="2"/>
        <v>0</v>
      </c>
      <c r="L67" s="68" t="str">
        <f t="shared" si="3"/>
        <v/>
      </c>
      <c r="M67" s="70">
        <f t="shared" si="4"/>
        <v>0</v>
      </c>
      <c r="N67" s="70">
        <f t="shared" si="5"/>
        <v>0</v>
      </c>
      <c r="O67" s="70" t="str">
        <f t="shared" si="6"/>
        <v>無無無</v>
      </c>
    </row>
    <row r="68" spans="1:15" ht="20.100000000000001" customHeight="1">
      <c r="A68" s="11">
        <v>28</v>
      </c>
      <c r="B68" s="15"/>
      <c r="C68" s="19"/>
      <c r="D68" s="28"/>
      <c r="E68" s="32"/>
      <c r="F68" s="43"/>
      <c r="G68" s="51" t="s">
        <v>54</v>
      </c>
      <c r="H68" s="51" t="s">
        <v>54</v>
      </c>
      <c r="I68" s="51" t="s">
        <v>54</v>
      </c>
      <c r="J68" s="65" t="str">
        <f t="shared" si="1"/>
        <v/>
      </c>
      <c r="K68" s="67" t="b">
        <f t="shared" si="2"/>
        <v>0</v>
      </c>
      <c r="L68" s="68" t="str">
        <f t="shared" si="3"/>
        <v/>
      </c>
      <c r="M68" s="70">
        <f t="shared" si="4"/>
        <v>0</v>
      </c>
      <c r="N68" s="70">
        <f t="shared" si="5"/>
        <v>0</v>
      </c>
      <c r="O68" s="70" t="str">
        <f t="shared" si="6"/>
        <v>無無無</v>
      </c>
    </row>
    <row r="69" spans="1:15" ht="20.100000000000001" customHeight="1">
      <c r="A69" s="11">
        <v>29</v>
      </c>
      <c r="B69" s="15"/>
      <c r="C69" s="19"/>
      <c r="D69" s="28"/>
      <c r="E69" s="32"/>
      <c r="F69" s="43"/>
      <c r="G69" s="51" t="s">
        <v>54</v>
      </c>
      <c r="H69" s="51" t="s">
        <v>54</v>
      </c>
      <c r="I69" s="51" t="s">
        <v>54</v>
      </c>
      <c r="J69" s="65" t="str">
        <f t="shared" si="1"/>
        <v/>
      </c>
      <c r="K69" s="67" t="b">
        <f t="shared" si="2"/>
        <v>0</v>
      </c>
      <c r="L69" s="68" t="str">
        <f t="shared" si="3"/>
        <v/>
      </c>
      <c r="M69" s="70">
        <f t="shared" si="4"/>
        <v>0</v>
      </c>
      <c r="N69" s="70">
        <f t="shared" si="5"/>
        <v>0</v>
      </c>
      <c r="O69" s="70" t="str">
        <f t="shared" si="6"/>
        <v>無無無</v>
      </c>
    </row>
    <row r="70" spans="1:15" ht="20.100000000000001" customHeight="1">
      <c r="A70" s="11">
        <v>30</v>
      </c>
      <c r="B70" s="15"/>
      <c r="C70" s="19"/>
      <c r="D70" s="28"/>
      <c r="E70" s="32"/>
      <c r="F70" s="43"/>
      <c r="G70" s="51" t="s">
        <v>54</v>
      </c>
      <c r="H70" s="51" t="s">
        <v>54</v>
      </c>
      <c r="I70" s="51" t="s">
        <v>54</v>
      </c>
      <c r="J70" s="65" t="str">
        <f t="shared" si="1"/>
        <v/>
      </c>
      <c r="K70" s="67" t="b">
        <f t="shared" si="2"/>
        <v>0</v>
      </c>
      <c r="L70" s="68" t="str">
        <f t="shared" si="3"/>
        <v/>
      </c>
      <c r="M70" s="70">
        <f t="shared" si="4"/>
        <v>0</v>
      </c>
      <c r="N70" s="70">
        <f t="shared" si="5"/>
        <v>0</v>
      </c>
      <c r="O70" s="70" t="str">
        <f t="shared" si="6"/>
        <v>無無無</v>
      </c>
    </row>
    <row r="71" spans="1:15" ht="20.100000000000001" customHeight="1">
      <c r="A71" s="11">
        <v>31</v>
      </c>
      <c r="B71" s="15"/>
      <c r="C71" s="19"/>
      <c r="D71" s="28"/>
      <c r="E71" s="32"/>
      <c r="F71" s="43"/>
      <c r="G71" s="51" t="s">
        <v>54</v>
      </c>
      <c r="H71" s="51" t="s">
        <v>54</v>
      </c>
      <c r="I71" s="51" t="s">
        <v>54</v>
      </c>
      <c r="J71" s="65" t="str">
        <f t="shared" si="1"/>
        <v/>
      </c>
      <c r="K71" s="67" t="b">
        <f t="shared" si="2"/>
        <v>0</v>
      </c>
      <c r="L71" s="68" t="str">
        <f t="shared" si="3"/>
        <v/>
      </c>
      <c r="M71" s="70">
        <f t="shared" si="4"/>
        <v>0</v>
      </c>
      <c r="N71" s="70">
        <f t="shared" si="5"/>
        <v>0</v>
      </c>
      <c r="O71" s="70" t="str">
        <f t="shared" si="6"/>
        <v>無無無</v>
      </c>
    </row>
    <row r="72" spans="1:15" ht="20.100000000000001" customHeight="1">
      <c r="A72" s="11">
        <v>32</v>
      </c>
      <c r="B72" s="15"/>
      <c r="C72" s="19"/>
      <c r="D72" s="28"/>
      <c r="E72" s="32"/>
      <c r="F72" s="43"/>
      <c r="G72" s="51" t="s">
        <v>54</v>
      </c>
      <c r="H72" s="51" t="s">
        <v>54</v>
      </c>
      <c r="I72" s="51" t="s">
        <v>54</v>
      </c>
      <c r="J72" s="65" t="str">
        <f t="shared" si="1"/>
        <v/>
      </c>
      <c r="K72" s="67" t="b">
        <f t="shared" si="2"/>
        <v>0</v>
      </c>
      <c r="L72" s="68" t="str">
        <f t="shared" si="3"/>
        <v/>
      </c>
      <c r="M72" s="70">
        <f t="shared" si="4"/>
        <v>0</v>
      </c>
      <c r="N72" s="70">
        <f t="shared" si="5"/>
        <v>0</v>
      </c>
      <c r="O72" s="70" t="str">
        <f t="shared" si="6"/>
        <v>無無無</v>
      </c>
    </row>
    <row r="73" spans="1:15" ht="20.100000000000001" customHeight="1">
      <c r="A73" s="11">
        <v>33</v>
      </c>
      <c r="B73" s="15"/>
      <c r="C73" s="19"/>
      <c r="D73" s="28"/>
      <c r="E73" s="32"/>
      <c r="F73" s="43"/>
      <c r="G73" s="51" t="s">
        <v>54</v>
      </c>
      <c r="H73" s="51" t="s">
        <v>54</v>
      </c>
      <c r="I73" s="51" t="s">
        <v>54</v>
      </c>
      <c r="J73" s="65" t="str">
        <f t="shared" si="1"/>
        <v/>
      </c>
      <c r="K73" s="67" t="b">
        <f t="shared" si="2"/>
        <v>0</v>
      </c>
      <c r="L73" s="68" t="str">
        <f t="shared" si="3"/>
        <v/>
      </c>
      <c r="M73" s="70">
        <f t="shared" si="4"/>
        <v>0</v>
      </c>
      <c r="N73" s="70">
        <f t="shared" si="5"/>
        <v>0</v>
      </c>
      <c r="O73" s="70" t="str">
        <f t="shared" si="6"/>
        <v>無無無</v>
      </c>
    </row>
    <row r="74" spans="1:15" ht="20.100000000000001" customHeight="1">
      <c r="A74" s="11">
        <v>34</v>
      </c>
      <c r="B74" s="15"/>
      <c r="C74" s="19"/>
      <c r="D74" s="28"/>
      <c r="E74" s="32"/>
      <c r="F74" s="43"/>
      <c r="G74" s="51" t="s">
        <v>54</v>
      </c>
      <c r="H74" s="51" t="s">
        <v>54</v>
      </c>
      <c r="I74" s="51" t="s">
        <v>54</v>
      </c>
      <c r="J74" s="65" t="str">
        <f t="shared" si="1"/>
        <v/>
      </c>
      <c r="K74" s="67" t="b">
        <f t="shared" si="2"/>
        <v>0</v>
      </c>
      <c r="L74" s="68" t="str">
        <f t="shared" si="3"/>
        <v/>
      </c>
      <c r="M74" s="70">
        <f t="shared" si="4"/>
        <v>0</v>
      </c>
      <c r="N74" s="70">
        <f t="shared" si="5"/>
        <v>0</v>
      </c>
      <c r="O74" s="70" t="str">
        <f t="shared" si="6"/>
        <v>無無無</v>
      </c>
    </row>
    <row r="75" spans="1:15" ht="20.100000000000001" customHeight="1">
      <c r="A75" s="11">
        <v>35</v>
      </c>
      <c r="B75" s="15"/>
      <c r="C75" s="19"/>
      <c r="D75" s="28"/>
      <c r="E75" s="32"/>
      <c r="F75" s="43"/>
      <c r="G75" s="51" t="s">
        <v>54</v>
      </c>
      <c r="H75" s="51" t="s">
        <v>54</v>
      </c>
      <c r="I75" s="51" t="s">
        <v>54</v>
      </c>
      <c r="J75" s="65" t="str">
        <f t="shared" si="1"/>
        <v/>
      </c>
      <c r="K75" s="67" t="b">
        <f t="shared" si="2"/>
        <v>0</v>
      </c>
      <c r="L75" s="68" t="str">
        <f t="shared" si="3"/>
        <v/>
      </c>
      <c r="M75" s="70">
        <f t="shared" si="4"/>
        <v>0</v>
      </c>
      <c r="N75" s="70">
        <f t="shared" si="5"/>
        <v>0</v>
      </c>
      <c r="O75" s="70" t="str">
        <f t="shared" si="6"/>
        <v>無無無</v>
      </c>
    </row>
    <row r="76" spans="1:15" ht="20.100000000000001" customHeight="1">
      <c r="A76" s="11">
        <v>36</v>
      </c>
      <c r="B76" s="15"/>
      <c r="C76" s="19"/>
      <c r="D76" s="28"/>
      <c r="E76" s="32"/>
      <c r="F76" s="43"/>
      <c r="G76" s="51" t="s">
        <v>54</v>
      </c>
      <c r="H76" s="51" t="s">
        <v>54</v>
      </c>
      <c r="I76" s="51" t="s">
        <v>54</v>
      </c>
      <c r="J76" s="65" t="str">
        <f t="shared" si="1"/>
        <v/>
      </c>
      <c r="K76" s="67" t="b">
        <f t="shared" si="2"/>
        <v>0</v>
      </c>
      <c r="L76" s="68" t="str">
        <f t="shared" si="3"/>
        <v/>
      </c>
      <c r="M76" s="70">
        <f t="shared" si="4"/>
        <v>0</v>
      </c>
      <c r="N76" s="70">
        <f t="shared" si="5"/>
        <v>0</v>
      </c>
      <c r="O76" s="70" t="str">
        <f t="shared" si="6"/>
        <v>無無無</v>
      </c>
    </row>
    <row r="77" spans="1:15" ht="20.100000000000001" customHeight="1">
      <c r="A77" s="11">
        <v>37</v>
      </c>
      <c r="B77" s="15"/>
      <c r="C77" s="19"/>
      <c r="D77" s="28"/>
      <c r="E77" s="32"/>
      <c r="F77" s="43"/>
      <c r="G77" s="51" t="s">
        <v>54</v>
      </c>
      <c r="H77" s="51" t="s">
        <v>54</v>
      </c>
      <c r="I77" s="51" t="s">
        <v>54</v>
      </c>
      <c r="J77" s="65" t="str">
        <f t="shared" si="1"/>
        <v/>
      </c>
      <c r="K77" s="67" t="b">
        <f t="shared" si="2"/>
        <v>0</v>
      </c>
      <c r="L77" s="68" t="str">
        <f t="shared" si="3"/>
        <v/>
      </c>
      <c r="M77" s="70">
        <f t="shared" si="4"/>
        <v>0</v>
      </c>
      <c r="N77" s="70">
        <f t="shared" si="5"/>
        <v>0</v>
      </c>
      <c r="O77" s="70" t="str">
        <f t="shared" si="6"/>
        <v>無無無</v>
      </c>
    </row>
    <row r="78" spans="1:15" ht="20.100000000000001" customHeight="1">
      <c r="A78" s="11">
        <v>38</v>
      </c>
      <c r="B78" s="15"/>
      <c r="C78" s="19"/>
      <c r="D78" s="28"/>
      <c r="E78" s="32"/>
      <c r="F78" s="43"/>
      <c r="G78" s="51" t="s">
        <v>54</v>
      </c>
      <c r="H78" s="51" t="s">
        <v>54</v>
      </c>
      <c r="I78" s="51" t="s">
        <v>54</v>
      </c>
      <c r="J78" s="65" t="str">
        <f t="shared" si="1"/>
        <v/>
      </c>
      <c r="K78" s="67" t="b">
        <f t="shared" si="2"/>
        <v>0</v>
      </c>
      <c r="L78" s="68" t="str">
        <f t="shared" si="3"/>
        <v/>
      </c>
      <c r="M78" s="70">
        <f t="shared" si="4"/>
        <v>0</v>
      </c>
      <c r="N78" s="70">
        <f t="shared" si="5"/>
        <v>0</v>
      </c>
      <c r="O78" s="70" t="str">
        <f t="shared" si="6"/>
        <v>無無無</v>
      </c>
    </row>
    <row r="79" spans="1:15" ht="20.100000000000001" customHeight="1">
      <c r="A79" s="11">
        <v>39</v>
      </c>
      <c r="B79" s="15"/>
      <c r="C79" s="19"/>
      <c r="D79" s="28"/>
      <c r="E79" s="32"/>
      <c r="F79" s="43"/>
      <c r="G79" s="51" t="s">
        <v>54</v>
      </c>
      <c r="H79" s="51" t="s">
        <v>54</v>
      </c>
      <c r="I79" s="51" t="s">
        <v>54</v>
      </c>
      <c r="J79" s="65" t="str">
        <f t="shared" si="1"/>
        <v/>
      </c>
      <c r="K79" s="67" t="b">
        <f t="shared" si="2"/>
        <v>0</v>
      </c>
      <c r="L79" s="68" t="str">
        <f t="shared" si="3"/>
        <v/>
      </c>
      <c r="M79" s="70">
        <f t="shared" si="4"/>
        <v>0</v>
      </c>
      <c r="N79" s="70">
        <f t="shared" si="5"/>
        <v>0</v>
      </c>
      <c r="O79" s="70" t="str">
        <f t="shared" si="6"/>
        <v>無無無</v>
      </c>
    </row>
    <row r="80" spans="1:15" ht="20.100000000000001" customHeight="1">
      <c r="A80" s="11">
        <v>40</v>
      </c>
      <c r="B80" s="15"/>
      <c r="C80" s="19"/>
      <c r="D80" s="28"/>
      <c r="E80" s="32"/>
      <c r="F80" s="43"/>
      <c r="G80" s="51" t="s">
        <v>54</v>
      </c>
      <c r="H80" s="51" t="s">
        <v>54</v>
      </c>
      <c r="I80" s="51" t="s">
        <v>54</v>
      </c>
      <c r="J80" s="65" t="str">
        <f t="shared" si="1"/>
        <v/>
      </c>
      <c r="K80" s="67" t="b">
        <f t="shared" si="2"/>
        <v>0</v>
      </c>
      <c r="L80" s="68" t="str">
        <f t="shared" si="3"/>
        <v/>
      </c>
      <c r="M80" s="70">
        <f t="shared" si="4"/>
        <v>0</v>
      </c>
      <c r="N80" s="70">
        <f t="shared" si="5"/>
        <v>0</v>
      </c>
      <c r="O80" s="70" t="str">
        <f t="shared" si="6"/>
        <v>無無無</v>
      </c>
    </row>
    <row r="81" spans="1:15" ht="20.100000000000001" customHeight="1">
      <c r="A81" s="11">
        <v>41</v>
      </c>
      <c r="B81" s="15"/>
      <c r="C81" s="19"/>
      <c r="D81" s="28"/>
      <c r="E81" s="32"/>
      <c r="F81" s="43"/>
      <c r="G81" s="51" t="s">
        <v>54</v>
      </c>
      <c r="H81" s="51" t="s">
        <v>54</v>
      </c>
      <c r="I81" s="51" t="s">
        <v>54</v>
      </c>
      <c r="J81" s="65" t="str">
        <f t="shared" si="1"/>
        <v/>
      </c>
      <c r="K81" s="67" t="b">
        <f t="shared" si="2"/>
        <v>0</v>
      </c>
      <c r="L81" s="68" t="str">
        <f t="shared" si="3"/>
        <v/>
      </c>
      <c r="M81" s="70">
        <f t="shared" si="4"/>
        <v>0</v>
      </c>
      <c r="N81" s="70">
        <f t="shared" si="5"/>
        <v>0</v>
      </c>
      <c r="O81" s="70" t="str">
        <f t="shared" si="6"/>
        <v>無無無</v>
      </c>
    </row>
    <row r="82" spans="1:15" ht="20.100000000000001" customHeight="1">
      <c r="A82" s="11">
        <v>42</v>
      </c>
      <c r="B82" s="15"/>
      <c r="C82" s="19"/>
      <c r="D82" s="28"/>
      <c r="E82" s="32"/>
      <c r="F82" s="43"/>
      <c r="G82" s="51" t="s">
        <v>54</v>
      </c>
      <c r="H82" s="51" t="s">
        <v>54</v>
      </c>
      <c r="I82" s="51" t="s">
        <v>54</v>
      </c>
      <c r="J82" s="65" t="str">
        <f t="shared" si="1"/>
        <v/>
      </c>
      <c r="K82" s="67" t="b">
        <f t="shared" si="2"/>
        <v>0</v>
      </c>
      <c r="L82" s="68" t="str">
        <f t="shared" si="3"/>
        <v/>
      </c>
      <c r="M82" s="70">
        <f t="shared" si="4"/>
        <v>0</v>
      </c>
      <c r="N82" s="70">
        <f t="shared" si="5"/>
        <v>0</v>
      </c>
      <c r="O82" s="70" t="str">
        <f t="shared" si="6"/>
        <v>無無無</v>
      </c>
    </row>
    <row r="83" spans="1:15" ht="20.100000000000001" customHeight="1">
      <c r="A83" s="11">
        <v>43</v>
      </c>
      <c r="B83" s="15"/>
      <c r="C83" s="19"/>
      <c r="D83" s="28"/>
      <c r="E83" s="32"/>
      <c r="F83" s="43"/>
      <c r="G83" s="51" t="s">
        <v>54</v>
      </c>
      <c r="H83" s="51" t="s">
        <v>54</v>
      </c>
      <c r="I83" s="51" t="s">
        <v>54</v>
      </c>
      <c r="J83" s="65" t="str">
        <f t="shared" si="1"/>
        <v/>
      </c>
      <c r="K83" s="67" t="b">
        <f t="shared" si="2"/>
        <v>0</v>
      </c>
      <c r="L83" s="68" t="str">
        <f t="shared" si="3"/>
        <v/>
      </c>
      <c r="M83" s="70">
        <f t="shared" si="4"/>
        <v>0</v>
      </c>
      <c r="N83" s="70">
        <f t="shared" si="5"/>
        <v>0</v>
      </c>
      <c r="O83" s="70" t="str">
        <f t="shared" si="6"/>
        <v>無無無</v>
      </c>
    </row>
    <row r="84" spans="1:15" ht="20.100000000000001" customHeight="1">
      <c r="A84" s="11">
        <v>44</v>
      </c>
      <c r="B84" s="15"/>
      <c r="C84" s="19"/>
      <c r="D84" s="28"/>
      <c r="E84" s="32"/>
      <c r="F84" s="43"/>
      <c r="G84" s="51" t="s">
        <v>54</v>
      </c>
      <c r="H84" s="51" t="s">
        <v>54</v>
      </c>
      <c r="I84" s="51" t="s">
        <v>54</v>
      </c>
      <c r="J84" s="65" t="str">
        <f t="shared" si="1"/>
        <v/>
      </c>
      <c r="K84" s="67" t="b">
        <f t="shared" si="2"/>
        <v>0</v>
      </c>
      <c r="L84" s="68" t="str">
        <f t="shared" si="3"/>
        <v/>
      </c>
      <c r="M84" s="70">
        <f t="shared" si="4"/>
        <v>0</v>
      </c>
      <c r="N84" s="70">
        <f t="shared" si="5"/>
        <v>0</v>
      </c>
      <c r="O84" s="70" t="str">
        <f t="shared" si="6"/>
        <v>無無無</v>
      </c>
    </row>
    <row r="85" spans="1:15" ht="20.100000000000001" customHeight="1">
      <c r="A85" s="11">
        <v>45</v>
      </c>
      <c r="B85" s="15"/>
      <c r="C85" s="19"/>
      <c r="D85" s="28"/>
      <c r="E85" s="32"/>
      <c r="F85" s="43"/>
      <c r="G85" s="51" t="s">
        <v>54</v>
      </c>
      <c r="H85" s="51" t="s">
        <v>54</v>
      </c>
      <c r="I85" s="51" t="s">
        <v>54</v>
      </c>
      <c r="J85" s="65" t="str">
        <f t="shared" si="1"/>
        <v/>
      </c>
      <c r="K85" s="67" t="b">
        <f t="shared" si="2"/>
        <v>0</v>
      </c>
      <c r="L85" s="68" t="str">
        <f t="shared" si="3"/>
        <v/>
      </c>
      <c r="M85" s="70">
        <f t="shared" si="4"/>
        <v>0</v>
      </c>
      <c r="N85" s="70">
        <f t="shared" si="5"/>
        <v>0</v>
      </c>
      <c r="O85" s="70" t="str">
        <f t="shared" si="6"/>
        <v>無無無</v>
      </c>
    </row>
  </sheetData>
  <mergeCells count="68">
    <mergeCell ref="F5:I5"/>
    <mergeCell ref="A6:C6"/>
    <mergeCell ref="F7:I7"/>
    <mergeCell ref="F8:I8"/>
    <mergeCell ref="F9:I9"/>
    <mergeCell ref="F10:I10"/>
    <mergeCell ref="F11:H11"/>
    <mergeCell ref="F12:I12"/>
    <mergeCell ref="B17:C17"/>
    <mergeCell ref="D17:E17"/>
    <mergeCell ref="E20:F20"/>
    <mergeCell ref="E22:F22"/>
    <mergeCell ref="E24:F24"/>
    <mergeCell ref="E26:F26"/>
    <mergeCell ref="E28:F28"/>
    <mergeCell ref="E30:F30"/>
    <mergeCell ref="E32:F32"/>
    <mergeCell ref="E34:F34"/>
    <mergeCell ref="F37:G37"/>
    <mergeCell ref="H37:I37"/>
    <mergeCell ref="F38:G38"/>
    <mergeCell ref="H38:I38"/>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s>
  <phoneticPr fontId="2"/>
  <conditionalFormatting sqref="D37">
    <cfRule type="cellIs" dxfId="10" priority="5" operator="equal">
      <formula>0</formula>
    </cfRule>
  </conditionalFormatting>
  <conditionalFormatting sqref="D17:E17">
    <cfRule type="cellIs" dxfId="9" priority="7" operator="equal">
      <formula>0</formula>
    </cfRule>
  </conditionalFormatting>
  <conditionalFormatting sqref="G20:G35">
    <cfRule type="cellIs" dxfId="8" priority="9" operator="equal">
      <formula>0</formula>
    </cfRule>
  </conditionalFormatting>
  <conditionalFormatting sqref="G41:G85">
    <cfRule type="expression" dxfId="7" priority="2">
      <formula>I41="有"</formula>
    </cfRule>
  </conditionalFormatting>
  <conditionalFormatting sqref="G41:H85">
    <cfRule type="expression" dxfId="6" priority="3">
      <formula>H41="有"</formula>
    </cfRule>
  </conditionalFormatting>
  <conditionalFormatting sqref="H17">
    <cfRule type="cellIs" dxfId="5" priority="1" operator="equal">
      <formula>0</formula>
    </cfRule>
  </conditionalFormatting>
  <conditionalFormatting sqref="H37:I38">
    <cfRule type="cellIs" dxfId="4" priority="6" operator="equal">
      <formula>0</formula>
    </cfRule>
  </conditionalFormatting>
  <conditionalFormatting sqref="H41:I85">
    <cfRule type="expression" dxfId="3" priority="10">
      <formula>G41="有"</formula>
    </cfRule>
  </conditionalFormatting>
  <conditionalFormatting sqref="I20:I35">
    <cfRule type="cellIs" dxfId="2" priority="8" operator="equal">
      <formula>0</formula>
    </cfRule>
  </conditionalFormatting>
  <conditionalFormatting sqref="I41:I85">
    <cfRule type="expression" dxfId="1" priority="11">
      <formula>G41="有"</formula>
    </cfRule>
  </conditionalFormatting>
  <conditionalFormatting sqref="K41:L85">
    <cfRule type="cellIs" dxfId="0" priority="4" operator="equal">
      <formula>FALSE</formula>
    </cfRule>
  </conditionalFormatting>
  <dataValidations count="2">
    <dataValidation type="list" allowBlank="1" showDropDown="0" showInputMessage="1" showErrorMessage="1" sqref="G41:I85">
      <formula1>"有,無"</formula1>
    </dataValidation>
    <dataValidation type="list" allowBlank="1" showDropDown="0" showInputMessage="1" showErrorMessage="1" sqref="E41:E85">
      <formula1>"サービス計画,ケアマネジメント"</formula1>
    </dataValidation>
  </dataValidations>
  <pageMargins left="0.70866141732283472" right="0.51181102362204722" top="0.55118110236220474" bottom="0.55118110236220474" header="0.31496062992125984" footer="0.31496062992125984"/>
  <pageSetup paperSize="9" scale="96"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見本（処遇改善加算）</vt:lpstr>
    </vt:vector>
  </TitlesOfParts>
  <LinksUpToDate>false</LinksUpToDate>
  <SharedDoc>false</SharedDoc>
  <HyperlinksChanged>false</HyperlinksChanged>
  <AppVersion>6.0.2</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2026-06-17T10:47:20Z</dcterms:created>
  <dcterms:modified xsi:type="dcterms:W3CDTF">2026-07-27T02:20:00Z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2026-07-27T02:20:00Z</vt:filetime>
  </property>
</Properties>
</file>